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x Sale\2020\2020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Sheet1!$A$1:$K$269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9" i="1" l="1"/>
  <c r="J263" i="1"/>
  <c r="I263" i="1"/>
  <c r="H263" i="1"/>
  <c r="K262" i="1"/>
  <c r="K263" i="1" s="1"/>
  <c r="J258" i="1"/>
  <c r="I258" i="1"/>
  <c r="H258" i="1"/>
  <c r="K257" i="1"/>
  <c r="K256" i="1"/>
  <c r="K255" i="1"/>
  <c r="K258" i="1" s="1"/>
  <c r="J251" i="1"/>
  <c r="I251" i="1"/>
  <c r="H251" i="1"/>
  <c r="K250" i="1"/>
  <c r="K251" i="1" s="1"/>
  <c r="J246" i="1"/>
  <c r="I246" i="1"/>
  <c r="H246" i="1"/>
  <c r="K245" i="1"/>
  <c r="K244" i="1"/>
  <c r="K243" i="1"/>
  <c r="K242" i="1"/>
  <c r="K241" i="1"/>
  <c r="K240" i="1"/>
  <c r="K239" i="1"/>
  <c r="K238" i="1"/>
  <c r="K237" i="1"/>
  <c r="K236" i="1"/>
  <c r="K246" i="1" s="1"/>
  <c r="J232" i="1"/>
  <c r="I232" i="1"/>
  <c r="H232" i="1"/>
  <c r="K231" i="1"/>
  <c r="K230" i="1"/>
  <c r="J226" i="1"/>
  <c r="I226" i="1"/>
  <c r="H226" i="1"/>
  <c r="K225" i="1"/>
  <c r="K226" i="1" s="1"/>
  <c r="J221" i="1"/>
  <c r="I221" i="1"/>
  <c r="H221" i="1"/>
  <c r="K220" i="1"/>
  <c r="K221" i="1" s="1"/>
  <c r="J216" i="1"/>
  <c r="I216" i="1"/>
  <c r="H216" i="1"/>
  <c r="K215" i="1"/>
  <c r="K216" i="1" s="1"/>
  <c r="J211" i="1"/>
  <c r="I211" i="1"/>
  <c r="H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211" i="1" s="1"/>
  <c r="J195" i="1"/>
  <c r="I195" i="1"/>
  <c r="H195" i="1"/>
  <c r="K194" i="1"/>
  <c r="K195" i="1" s="1"/>
  <c r="J190" i="1"/>
  <c r="I190" i="1"/>
  <c r="H190" i="1"/>
  <c r="K189" i="1"/>
  <c r="K190" i="1" s="1"/>
  <c r="J185" i="1"/>
  <c r="I185" i="1"/>
  <c r="H185" i="1"/>
  <c r="K184" i="1"/>
  <c r="K185" i="1" s="1"/>
  <c r="J180" i="1"/>
  <c r="I180" i="1"/>
  <c r="H180" i="1"/>
  <c r="K179" i="1"/>
  <c r="K180" i="1" s="1"/>
  <c r="J175" i="1"/>
  <c r="I175" i="1"/>
  <c r="H175" i="1"/>
  <c r="K174" i="1"/>
  <c r="K175" i="1" s="1"/>
  <c r="J170" i="1"/>
  <c r="I170" i="1"/>
  <c r="H170" i="1"/>
  <c r="K169" i="1"/>
  <c r="K168" i="1"/>
  <c r="K167" i="1"/>
  <c r="K166" i="1"/>
  <c r="J162" i="1"/>
  <c r="I162" i="1"/>
  <c r="H162" i="1"/>
  <c r="K161" i="1"/>
  <c r="K160" i="1"/>
  <c r="K159" i="1"/>
  <c r="J155" i="1"/>
  <c r="I155" i="1"/>
  <c r="H155" i="1"/>
  <c r="K154" i="1"/>
  <c r="K155" i="1" s="1"/>
  <c r="J150" i="1"/>
  <c r="I150" i="1"/>
  <c r="H150" i="1"/>
  <c r="K149" i="1"/>
  <c r="K148" i="1"/>
  <c r="J144" i="1"/>
  <c r="I144" i="1"/>
  <c r="H144" i="1"/>
  <c r="K143" i="1"/>
  <c r="K142" i="1"/>
  <c r="K141" i="1"/>
  <c r="K140" i="1"/>
  <c r="J136" i="1"/>
  <c r="I136" i="1"/>
  <c r="H136" i="1"/>
  <c r="K135" i="1"/>
  <c r="K136" i="1" s="1"/>
  <c r="J131" i="1"/>
  <c r="I131" i="1"/>
  <c r="H131" i="1"/>
  <c r="K130" i="1"/>
  <c r="K131" i="1" s="1"/>
  <c r="J126" i="1"/>
  <c r="I126" i="1"/>
  <c r="H126" i="1"/>
  <c r="K125" i="1"/>
  <c r="K124" i="1"/>
  <c r="J120" i="1"/>
  <c r="I120" i="1"/>
  <c r="H120" i="1"/>
  <c r="K119" i="1"/>
  <c r="K120" i="1" s="1"/>
  <c r="J115" i="1"/>
  <c r="I115" i="1"/>
  <c r="H115" i="1"/>
  <c r="K114" i="1"/>
  <c r="K115" i="1" s="1"/>
  <c r="J110" i="1"/>
  <c r="I110" i="1"/>
  <c r="H110" i="1"/>
  <c r="K109" i="1"/>
  <c r="K108" i="1"/>
  <c r="J104" i="1"/>
  <c r="I104" i="1"/>
  <c r="H104" i="1"/>
  <c r="K103" i="1"/>
  <c r="K104" i="1" s="1"/>
  <c r="J99" i="1"/>
  <c r="I99" i="1"/>
  <c r="H99" i="1"/>
  <c r="K98" i="1"/>
  <c r="K99" i="1" s="1"/>
  <c r="J94" i="1"/>
  <c r="I94" i="1"/>
  <c r="H94" i="1"/>
  <c r="K93" i="1"/>
  <c r="K94" i="1" s="1"/>
  <c r="J89" i="1"/>
  <c r="I89" i="1"/>
  <c r="H89" i="1"/>
  <c r="K88" i="1"/>
  <c r="K89" i="1" s="1"/>
  <c r="J84" i="1"/>
  <c r="I84" i="1"/>
  <c r="H84" i="1"/>
  <c r="K83" i="1"/>
  <c r="K84" i="1" s="1"/>
  <c r="J79" i="1"/>
  <c r="I79" i="1"/>
  <c r="H79" i="1"/>
  <c r="K78" i="1"/>
  <c r="K77" i="1"/>
  <c r="J73" i="1"/>
  <c r="I73" i="1"/>
  <c r="H73" i="1"/>
  <c r="K72" i="1"/>
  <c r="K73" i="1" s="1"/>
  <c r="J68" i="1"/>
  <c r="I68" i="1"/>
  <c r="H68" i="1"/>
  <c r="K67" i="1"/>
  <c r="K68" i="1" s="1"/>
  <c r="J63" i="1"/>
  <c r="I63" i="1"/>
  <c r="H63" i="1"/>
  <c r="K62" i="1"/>
  <c r="K61" i="1"/>
  <c r="K60" i="1"/>
  <c r="K59" i="1"/>
  <c r="K58" i="1"/>
  <c r="K57" i="1"/>
  <c r="K56" i="1"/>
  <c r="K55" i="1"/>
  <c r="K54" i="1"/>
  <c r="K63" i="1" s="1"/>
  <c r="K53" i="1"/>
  <c r="J49" i="1"/>
  <c r="I49" i="1"/>
  <c r="H49" i="1"/>
  <c r="K48" i="1"/>
  <c r="K49" i="1" s="1"/>
  <c r="J44" i="1"/>
  <c r="I44" i="1"/>
  <c r="H44" i="1"/>
  <c r="K43" i="1"/>
  <c r="K44" i="1" s="1"/>
  <c r="J39" i="1"/>
  <c r="I39" i="1"/>
  <c r="H39" i="1"/>
  <c r="K38" i="1"/>
  <c r="K39" i="1" s="1"/>
  <c r="J34" i="1"/>
  <c r="I34" i="1"/>
  <c r="H34" i="1"/>
  <c r="K33" i="1"/>
  <c r="K32" i="1"/>
  <c r="K31" i="1"/>
  <c r="K30" i="1"/>
  <c r="K29" i="1"/>
  <c r="K28" i="1"/>
  <c r="J24" i="1"/>
  <c r="I24" i="1"/>
  <c r="H24" i="1"/>
  <c r="K23" i="1"/>
  <c r="K22" i="1"/>
  <c r="K21" i="1"/>
  <c r="K20" i="1"/>
  <c r="K19" i="1"/>
  <c r="K18" i="1"/>
  <c r="K17" i="1"/>
  <c r="J13" i="1"/>
  <c r="I13" i="1"/>
  <c r="H13" i="1"/>
  <c r="K13" i="1" s="1"/>
  <c r="K12" i="1"/>
  <c r="J8" i="1"/>
  <c r="I8" i="1"/>
  <c r="H8" i="1"/>
  <c r="K8" i="1" s="1"/>
  <c r="K7" i="1"/>
  <c r="H266" i="1" l="1"/>
  <c r="K24" i="1"/>
  <c r="K79" i="1"/>
  <c r="K110" i="1"/>
  <c r="K170" i="1"/>
  <c r="I266" i="1"/>
  <c r="K34" i="1"/>
  <c r="K126" i="1"/>
  <c r="K150" i="1"/>
  <c r="J266" i="1"/>
  <c r="K144" i="1"/>
  <c r="K162" i="1"/>
  <c r="K232" i="1"/>
  <c r="K266" i="1"/>
</calcChain>
</file>

<file path=xl/sharedStrings.xml><?xml version="1.0" encoding="utf-8"?>
<sst xmlns="http://schemas.openxmlformats.org/spreadsheetml/2006/main" count="269" uniqueCount="240">
  <si>
    <t>IRON COUNTY TAX SALE RESULTS</t>
  </si>
  <si>
    <t>THURSDAY MAY 28, 2020</t>
  </si>
  <si>
    <t xml:space="preserve">Sale  </t>
  </si>
  <si>
    <t>Bidder</t>
  </si>
  <si>
    <t>Final Bid</t>
  </si>
  <si>
    <t>Tax/Pen Int</t>
  </si>
  <si>
    <t>Admin</t>
  </si>
  <si>
    <t>Number</t>
  </si>
  <si>
    <t>Account</t>
  </si>
  <si>
    <t>Parcel Number</t>
  </si>
  <si>
    <t>Owner Name</t>
  </si>
  <si>
    <t>Successful Bidder</t>
  </si>
  <si>
    <t>Amount</t>
  </si>
  <si>
    <t>Due</t>
  </si>
  <si>
    <t>Fee</t>
  </si>
  <si>
    <t>Surplus</t>
  </si>
  <si>
    <t>E-1372-0186-0000</t>
  </si>
  <si>
    <t>Soares, Leonard V</t>
  </si>
  <si>
    <t xml:space="preserve"> </t>
  </si>
  <si>
    <t>Bidder #9  Valori R Oliver</t>
  </si>
  <si>
    <t>E-1406-0066-0000</t>
  </si>
  <si>
    <t>Hientz, Michael/ Veronica</t>
  </si>
  <si>
    <t>Bidder #17  Tobias Geminiano</t>
  </si>
  <si>
    <t>E-1229-0003-0087-01</t>
  </si>
  <si>
    <t>Gregory, William C &amp; Darlene C</t>
  </si>
  <si>
    <t>E-1229-0003-0862-11</t>
  </si>
  <si>
    <t>Yabes, Jovie; Barbosa, Rachelle</t>
  </si>
  <si>
    <t>E-1229-0205-00R1</t>
  </si>
  <si>
    <t>Levy, Steven</t>
  </si>
  <si>
    <t>E-1229-0356-0000</t>
  </si>
  <si>
    <t>Johnston, Stanley</t>
  </si>
  <si>
    <t>E-1229-0357-0000</t>
  </si>
  <si>
    <t>Sutton Properties</t>
  </si>
  <si>
    <t>E-1377-0028-0000</t>
  </si>
  <si>
    <t>Wright, Palani</t>
  </si>
  <si>
    <t>E-1707-0164-0000</t>
  </si>
  <si>
    <t>Shaughnessy, Aldona Elenore</t>
  </si>
  <si>
    <t>Bidder #32  Land of Land, Inc</t>
  </si>
  <si>
    <t>E-1392-0001-0056</t>
  </si>
  <si>
    <t>Nichols, Wand V</t>
  </si>
  <si>
    <t>E-1392-0001-0067</t>
  </si>
  <si>
    <t>Bosnos, Cherie L</t>
  </si>
  <si>
    <t>E-1406-0080-0000</t>
  </si>
  <si>
    <t>Brewer, James G/Bernice A</t>
  </si>
  <si>
    <t>E-1584-0037-0000</t>
  </si>
  <si>
    <t>Carroll, Mark A</t>
  </si>
  <si>
    <t>E-1586-0001-0015</t>
  </si>
  <si>
    <t>Fierro, Fred</t>
  </si>
  <si>
    <t>E-1610-0001-0027</t>
  </si>
  <si>
    <t>Higgins, Harvey N</t>
  </si>
  <si>
    <t>Bidder #38 Keith H. Evans</t>
  </si>
  <si>
    <t>E-1708-0007-0000</t>
  </si>
  <si>
    <t>Smith, Ruth M</t>
  </si>
  <si>
    <t>Bidder #59  Isidor Tores</t>
  </si>
  <si>
    <t>E-0534-0002-0000</t>
  </si>
  <si>
    <t>Currier, Don M.</t>
  </si>
  <si>
    <t>Bidder #110 Kent Taylor</t>
  </si>
  <si>
    <t>E-1406-0018-0000</t>
  </si>
  <si>
    <t>Derfelt, Herbert A/Olivie L; Sterling, Robert/Lavetta M</t>
  </si>
  <si>
    <t>Bidder #112  Truly Unique Properties, Inc</t>
  </si>
  <si>
    <t>E-1279-0002-0006</t>
  </si>
  <si>
    <t>Santoya, David Mancilla</t>
  </si>
  <si>
    <t>E-1288-0010-0000</t>
  </si>
  <si>
    <t>Lewis Othell Trust</t>
  </si>
  <si>
    <t>E-1306-0006-0000</t>
  </si>
  <si>
    <t>Marshall, Michelle Marie</t>
  </si>
  <si>
    <t>E-1316-0010-0000</t>
  </si>
  <si>
    <t>Jerde, Gaylord L/Betty L</t>
  </si>
  <si>
    <t>E-1373-0047-0000</t>
  </si>
  <si>
    <t>Witkowski, Walter &amp; Sophie</t>
  </si>
  <si>
    <t>E-1388-0159-0000</t>
  </si>
  <si>
    <t>Witkowski, Walter V/Sophie W</t>
  </si>
  <si>
    <t>E-1390-0133-0000</t>
  </si>
  <si>
    <t>Johnson, Edward B &amp; Cecelia J</t>
  </si>
  <si>
    <t>E-1390-0154-0000</t>
  </si>
  <si>
    <t>Tallis, Samuel K/Katherine O; Brown, Florence</t>
  </si>
  <si>
    <t>E-1610-0001-0013</t>
  </si>
  <si>
    <t>E-1712-0100-0003</t>
  </si>
  <si>
    <t>Wright, Sherry Kizer</t>
  </si>
  <si>
    <t>Bidder # 113  Modina LLC</t>
  </si>
  <si>
    <t>E-0118-0001-0001</t>
  </si>
  <si>
    <t>Schulder, William Graydon</t>
  </si>
  <si>
    <t>Bidder #131  Cole Ashdown</t>
  </si>
  <si>
    <t>E-1402-0007-0000</t>
  </si>
  <si>
    <t>Jamison, William C/Dimple L</t>
  </si>
  <si>
    <t>Bidder #137  Shasta Brown</t>
  </si>
  <si>
    <t>E-1562-0009-0000</t>
  </si>
  <si>
    <t>Harris, Laura A &amp; David</t>
  </si>
  <si>
    <t>E-1584-0020-0002</t>
  </si>
  <si>
    <t>Bidder #141  Herb S. Ficker</t>
  </si>
  <si>
    <t>D-0456-0163-0000</t>
  </si>
  <si>
    <t>Rees, Charles A/Diana L</t>
  </si>
  <si>
    <t>Bidder # 151  Rusty Galetka</t>
  </si>
  <si>
    <t>C-1135-0004-0016-01</t>
  </si>
  <si>
    <t>RV Peddler, Inc</t>
  </si>
  <si>
    <t>Bidder #155  Keenan LeBaron</t>
  </si>
  <si>
    <t>E-1714-0006-0000</t>
  </si>
  <si>
    <t>Phillips, William D/Alta O</t>
  </si>
  <si>
    <t>Bidder #169  Samuel Christianson</t>
  </si>
  <si>
    <t>D-0456-0156-0001</t>
  </si>
  <si>
    <t>Wilson, Clara E / VanDyke, Pamela</t>
  </si>
  <si>
    <t>Bidder #180  Lenzi Gretsinger</t>
  </si>
  <si>
    <t>E-1012-0001-0005-07</t>
  </si>
  <si>
    <t>Rhone, Claude/Dorothy</t>
  </si>
  <si>
    <t>Bidder #185  Kirk Mangus</t>
  </si>
  <si>
    <t>E-1390-0026-0000</t>
  </si>
  <si>
    <t>Daisy, Don E &amp; Marilyn V</t>
  </si>
  <si>
    <t>E-1400-0013-0000</t>
  </si>
  <si>
    <t>Cummins, Sandra</t>
  </si>
  <si>
    <t>Bidder #188  Jonathan Ayala/Sandra Geminiano</t>
  </si>
  <si>
    <t>E-1372-0193-0003</t>
  </si>
  <si>
    <t>Black, Nelson</t>
  </si>
  <si>
    <t>Bidder #189  Areli Valencia</t>
  </si>
  <si>
    <t>E-1594-0001-0007</t>
  </si>
  <si>
    <t>Mitchell, A F/Gerlinda M</t>
  </si>
  <si>
    <t>Bidder #190  William S/Linda O. Purcell</t>
  </si>
  <si>
    <t>E-0641-0004-0000</t>
  </si>
  <si>
    <t>Clark, Edward M</t>
  </si>
  <si>
    <t>S-3184-(M19113)</t>
  </si>
  <si>
    <t>Schoulder, William</t>
  </si>
  <si>
    <t>Bidder #208  Black Iron, LLC</t>
  </si>
  <si>
    <t>E-1564-0010-0000</t>
  </si>
  <si>
    <t>Cameron, Raymond N</t>
  </si>
  <si>
    <t>Bidder #210  Range 16 LLC</t>
  </si>
  <si>
    <t>E-1287-0001-0006</t>
  </si>
  <si>
    <t>Bass, Horace J/Colleen</t>
  </si>
  <si>
    <t>Bidder #212  Government Land Sales</t>
  </si>
  <si>
    <t>E-1372-0085-0000</t>
  </si>
  <si>
    <t>Spencer, Ada</t>
  </si>
  <si>
    <t>E-1373-0097-0000</t>
  </si>
  <si>
    <t>Courselle, Daniel</t>
  </si>
  <si>
    <t>E-1584-0039-0000</t>
  </si>
  <si>
    <t>E-1595-0005-0002</t>
  </si>
  <si>
    <t>Thiros, Ted B/Betty D</t>
  </si>
  <si>
    <t>Bidder #215  Kerbs Realty LLC</t>
  </si>
  <si>
    <t>D-0456-0064-0000</t>
  </si>
  <si>
    <t>Ronnebert, Agnes</t>
  </si>
  <si>
    <t>E-1715-0001-0000</t>
  </si>
  <si>
    <t>Nevada Ari Corporation</t>
  </si>
  <si>
    <t>Bidder #229  Taylour Unzicker</t>
  </si>
  <si>
    <t>E-1228-0005-0003</t>
  </si>
  <si>
    <t>Bant, Dorothy Agnes(Trust of 2004)</t>
  </si>
  <si>
    <t>Bidder #231  Tyler Bly</t>
  </si>
  <si>
    <t>E-0737-0068-0000</t>
  </si>
  <si>
    <t>Dawson, Cowan F/Allison K</t>
  </si>
  <si>
    <t>E-1012-0001-0005-18</t>
  </si>
  <si>
    <t>Iordan, Elena</t>
  </si>
  <si>
    <t>E-1229-0003-0290-01</t>
  </si>
  <si>
    <t>Bidder #236  Albrae Equities, LLC</t>
  </si>
  <si>
    <t>E-1229-0003-0492</t>
  </si>
  <si>
    <t>Engberg, Lewis</t>
  </si>
  <si>
    <t>E-1229-0003-0672</t>
  </si>
  <si>
    <t>Kohut, Robert S</t>
  </si>
  <si>
    <t>E-1229-0015-0000</t>
  </si>
  <si>
    <t>E-1229-0318-0000</t>
  </si>
  <si>
    <t>Hall Family Trust/Rock G Hall Trustee</t>
  </si>
  <si>
    <t>Bidder #238  Paola Tovar</t>
  </si>
  <si>
    <t>E-1572-0001-0000</t>
  </si>
  <si>
    <t>Martin, Russell B/Margaret, etal</t>
  </si>
  <si>
    <t>Bidder #239  Kieferland LLC</t>
  </si>
  <si>
    <t>E-1701-0009-0004-04</t>
  </si>
  <si>
    <t>Russell, Alexander/Dorothy</t>
  </si>
  <si>
    <t>Bidder #248  Michael Kincade</t>
  </si>
  <si>
    <t>E-1271-0004-0019</t>
  </si>
  <si>
    <t>Riverview Property Services, LLC</t>
  </si>
  <si>
    <t>Bidder #250  Jacob Hartley</t>
  </si>
  <si>
    <t>E-1584-0023-0000</t>
  </si>
  <si>
    <t>Bidder #252  Thad Wilcox</t>
  </si>
  <si>
    <t>E-1229-0003-0414-01</t>
  </si>
  <si>
    <t>Gregory, Wm C &amp; Darlene C</t>
  </si>
  <si>
    <t>Budder #256  Russell Hunt</t>
  </si>
  <si>
    <t>E-1229-0350-0000</t>
  </si>
  <si>
    <t>Chou A Huang Tze; Cheung Hung H</t>
  </si>
  <si>
    <t>E-1562-0003-0000</t>
  </si>
  <si>
    <t>Harris, Laura</t>
  </si>
  <si>
    <t>E-1562-0021-0001-06</t>
  </si>
  <si>
    <t>Velasquez, Avrelia T</t>
  </si>
  <si>
    <t>E-1578-0009-0012-05</t>
  </si>
  <si>
    <t>Agabah, Frank/Cresap, Anna M</t>
  </si>
  <si>
    <t>E-1578-0016-0000</t>
  </si>
  <si>
    <t>Atkinson, George W/Dorothy M</t>
  </si>
  <si>
    <t>E-1584-0038-0000</t>
  </si>
  <si>
    <t>E-1687-0003-0003-111</t>
  </si>
  <si>
    <t>Security in Land</t>
  </si>
  <si>
    <t>E-1694-0009-0001-022</t>
  </si>
  <si>
    <t>DeZeeuw, Betty/Pieter</t>
  </si>
  <si>
    <t>E-1694-0010-0002-50</t>
  </si>
  <si>
    <t>Larkin, Kenneth D</t>
  </si>
  <si>
    <t>E-1699-0014-0002-071</t>
  </si>
  <si>
    <t>Frankson, Mark/Marja</t>
  </si>
  <si>
    <t>E-1702-0003-0034-722</t>
  </si>
  <si>
    <t>Wallace, Kelly</t>
  </si>
  <si>
    <t>E-1708-0075-0000</t>
  </si>
  <si>
    <t>Rohde, Gene/Erma</t>
  </si>
  <si>
    <t>Bidder #260  Paul Sabesky</t>
  </si>
  <si>
    <t>E-1372-0027-0000</t>
  </si>
  <si>
    <t>Mort, Tammie</t>
  </si>
  <si>
    <t>Bidder #268  Lisa Brackett</t>
  </si>
  <si>
    <t>D-0456-0839-0001</t>
  </si>
  <si>
    <t>Haase, Kelly Ann</t>
  </si>
  <si>
    <t>Bidder #277  Kerry Knapp</t>
  </si>
  <si>
    <t>E-1700-0017-0004</t>
  </si>
  <si>
    <t>Bidder #279  Maxim Viault</t>
  </si>
  <si>
    <t>E-1584-0040-0000</t>
  </si>
  <si>
    <t>E-1709-0125-0000</t>
  </si>
  <si>
    <t>Bidder #280  Joshua Tree Associates, LLC</t>
  </si>
  <si>
    <t>E-1229-0003-0197</t>
  </si>
  <si>
    <t>Wilson, Christopher Ryan; Higgins, Earl L</t>
  </si>
  <si>
    <t>E-1229-0003-0238</t>
  </si>
  <si>
    <t>Yukes, Sandra</t>
  </si>
  <si>
    <t>E-1229-0003-0325-01</t>
  </si>
  <si>
    <t>E-1229-0003-0859-05</t>
  </si>
  <si>
    <t>George, Melany</t>
  </si>
  <si>
    <t>E-1229-0003-0859-06</t>
  </si>
  <si>
    <t>E-1229-0003-0859-07</t>
  </si>
  <si>
    <t>E-1229-0286-0000</t>
  </si>
  <si>
    <t>Schmiedel, Paul</t>
  </si>
  <si>
    <t>E-1229-0358-0000</t>
  </si>
  <si>
    <t>Lara, Carlos Miguel Ramirez</t>
  </si>
  <si>
    <t>E-1372-0028-0000</t>
  </si>
  <si>
    <t>Cohen, Herbert J &amp; Phyllis C</t>
  </si>
  <si>
    <t>E-1592-0002-0002</t>
  </si>
  <si>
    <t>New Horizons</t>
  </si>
  <si>
    <t>Bidder #284  Amato-Y, LLC</t>
  </si>
  <si>
    <t>E-1372-0076-0000</t>
  </si>
  <si>
    <t>Roome, Christopher E., Sr.</t>
  </si>
  <si>
    <t>Bidder #285  Jonathan Johnson</t>
  </si>
  <si>
    <t>E-0868-0001-0006</t>
  </si>
  <si>
    <t>E-1388-0106-0000</t>
  </si>
  <si>
    <t>Flores, Evangelina</t>
  </si>
  <si>
    <t>E-1715-0082-0000</t>
  </si>
  <si>
    <t>Hoefer, Deloris May</t>
  </si>
  <si>
    <t>Bidder #286  Douglas Humphries</t>
  </si>
  <si>
    <t>D-0456-0990-0000</t>
  </si>
  <si>
    <t>Adams, Cread L, Jr.</t>
  </si>
  <si>
    <t>Bidder #288 Sherry Quinlan</t>
  </si>
  <si>
    <t>TOTAL PROPERTIES SOLD</t>
  </si>
  <si>
    <t>PROPERTIES REDEEMED/REMOVED</t>
  </si>
  <si>
    <t>STRUCK TO THE COUNTY</t>
  </si>
  <si>
    <t>STARTING NUMBER OF PROPERTIES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</si>
</sst>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0070C0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1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5" fillId="0" borderId="0" xfId="0" applyFont="1" applyFill="1" applyBorder="1"/>
    <xf numFmtId="1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44" fontId="8" fillId="0" borderId="2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44" fontId="9" fillId="0" borderId="0" xfId="0" applyNumberFormat="1" applyFont="1" applyFill="1" applyBorder="1"/>
    <xf numFmtId="0" fontId="1" fillId="0" borderId="0" xfId="0" applyFont="1" applyFill="1" applyBorder="1"/>
    <xf numFmtId="44" fontId="8" fillId="0" borderId="0" xfId="0" applyNumberFormat="1" applyFont="1" applyFill="1" applyBorder="1"/>
    <xf numFmtId="0" fontId="10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1" fillId="0" borderId="0" xfId="0" applyFont="1" applyFill="1" applyBorder="1"/>
    <xf numFmtId="44" fontId="12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1" fontId="10" fillId="0" borderId="3" xfId="0" applyNumberFormat="1" applyFont="1" applyBorder="1" applyAlignment="1">
      <alignment horizontal="center"/>
    </xf>
    <xf numFmtId="44" fontId="8" fillId="2" borderId="4" xfId="0" applyNumberFormat="1" applyFont="1" applyFill="1" applyBorder="1"/>
    <xf numFmtId="44" fontId="8" fillId="2" borderId="3" xfId="0" applyNumberFormat="1" applyFont="1" applyFill="1" applyBorder="1"/>
    <xf numFmtId="44" fontId="7" fillId="2" borderId="3" xfId="0" applyNumberFormat="1" applyFont="1" applyFill="1" applyBorder="1"/>
    <xf numFmtId="1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44" fontId="14" fillId="0" borderId="0" xfId="2" applyFont="1" applyBorder="1" applyAlignment="1">
      <alignment horizontal="right"/>
    </xf>
    <xf numFmtId="0" fontId="10" fillId="0" borderId="0" xfId="1" applyFont="1" applyBorder="1" applyAlignment="1">
      <alignment horizontal="center"/>
    </xf>
    <xf numFmtId="44" fontId="7" fillId="0" borderId="0" xfId="0" applyNumberFormat="1" applyFont="1" applyFill="1" applyBorder="1"/>
    <xf numFmtId="44" fontId="7" fillId="0" borderId="2" xfId="0" applyNumberFormat="1" applyFont="1" applyFill="1" applyBorder="1"/>
    <xf numFmtId="44" fontId="10" fillId="0" borderId="0" xfId="0" applyNumberFormat="1" applyFont="1" applyFill="1" applyBorder="1"/>
    <xf numFmtId="44" fontId="7" fillId="2" borderId="5" xfId="0" applyNumberFormat="1" applyFont="1" applyFill="1" applyBorder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9"/>
  <sheetViews>
    <sheetView tabSelected="1" view="pageBreakPreview" topLeftCell="A220" zoomScale="60" zoomScaleNormal="100" workbookViewId="0">
      <selection activeCell="A173" sqref="A173"/>
    </sheetView>
  </sheetViews>
  <sheetFormatPr defaultRowHeight="14.25" x14ac:dyDescent="0.2"/>
  <cols>
    <col min="1" max="1" width="12.42578125" style="35" customWidth="1"/>
    <col min="2" max="2" width="11.7109375" style="36" customWidth="1"/>
    <col min="3" max="3" width="22.85546875" style="17" bestFit="1" customWidth="1"/>
    <col min="4" max="4" width="50.85546875" style="17" bestFit="1" customWidth="1"/>
    <col min="5" max="5" width="3.5703125" style="17" customWidth="1"/>
    <col min="6" max="6" width="12.5703125" style="18" customWidth="1"/>
    <col min="7" max="7" width="17.5703125" style="15" customWidth="1"/>
    <col min="8" max="8" width="14.85546875" style="24" bestFit="1" customWidth="1"/>
    <col min="9" max="9" width="13.42578125" style="24" bestFit="1" customWidth="1"/>
    <col min="10" max="10" width="14.42578125" style="24" customWidth="1"/>
    <col min="11" max="11" width="17.42578125" style="24" bestFit="1" customWidth="1"/>
    <col min="12" max="16384" width="9.140625" style="17"/>
  </cols>
  <sheetData>
    <row r="1" spans="1:11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 s="6" customFormat="1" ht="15" x14ac:dyDescent="0.25">
      <c r="A4" s="3" t="s">
        <v>2</v>
      </c>
      <c r="B4" s="4"/>
      <c r="C4" s="4"/>
      <c r="D4" s="4"/>
      <c r="E4" s="4"/>
      <c r="F4" s="5"/>
      <c r="G4" s="4" t="s">
        <v>3</v>
      </c>
      <c r="H4" s="4" t="s">
        <v>4</v>
      </c>
      <c r="I4" s="4" t="s">
        <v>5</v>
      </c>
      <c r="J4" s="4" t="s">
        <v>6</v>
      </c>
    </row>
    <row r="5" spans="1:11" s="6" customFormat="1" ht="15" x14ac:dyDescent="0.25">
      <c r="A5" s="7" t="s">
        <v>7</v>
      </c>
      <c r="B5" s="8" t="s">
        <v>8</v>
      </c>
      <c r="C5" s="8" t="s">
        <v>9</v>
      </c>
      <c r="D5" s="8" t="s">
        <v>10</v>
      </c>
      <c r="E5" s="9"/>
      <c r="F5" s="9" t="s">
        <v>11</v>
      </c>
      <c r="G5" s="8" t="s">
        <v>7</v>
      </c>
      <c r="H5" s="10" t="s">
        <v>12</v>
      </c>
      <c r="I5" s="8" t="s">
        <v>13</v>
      </c>
      <c r="J5" s="8" t="s">
        <v>14</v>
      </c>
      <c r="K5" s="8" t="s">
        <v>15</v>
      </c>
    </row>
    <row r="6" spans="1:11" s="6" customFormat="1" ht="15" x14ac:dyDescent="0.25">
      <c r="A6" s="3"/>
      <c r="B6" s="4"/>
      <c r="C6" s="4"/>
      <c r="D6" s="4"/>
      <c r="E6" s="5"/>
      <c r="F6" s="5"/>
      <c r="G6" s="11"/>
      <c r="H6" s="12"/>
      <c r="I6" s="4"/>
      <c r="J6" s="13"/>
      <c r="K6" s="13"/>
    </row>
    <row r="7" spans="1:11" ht="15" thickBot="1" x14ac:dyDescent="0.25">
      <c r="A7" s="14">
        <v>61</v>
      </c>
      <c r="B7" s="15">
        <v>184975</v>
      </c>
      <c r="C7" s="16" t="s">
        <v>16</v>
      </c>
      <c r="D7" s="17" t="s">
        <v>17</v>
      </c>
      <c r="F7" s="18" t="s">
        <v>18</v>
      </c>
      <c r="G7" s="15">
        <v>9</v>
      </c>
      <c r="H7" s="19">
        <v>8111</v>
      </c>
      <c r="I7" s="19">
        <v>938.24</v>
      </c>
      <c r="J7" s="19">
        <v>390</v>
      </c>
      <c r="K7" s="19">
        <f>SUM(H7-I7)</f>
        <v>7172.76</v>
      </c>
    </row>
    <row r="8" spans="1:11" s="23" customFormat="1" ht="15.75" thickBot="1" x14ac:dyDescent="0.3">
      <c r="A8" s="14"/>
      <c r="B8" s="15"/>
      <c r="C8" s="16"/>
      <c r="D8" s="17"/>
      <c r="E8" s="17"/>
      <c r="F8" s="20" t="s">
        <v>19</v>
      </c>
      <c r="G8" s="21">
        <v>1</v>
      </c>
      <c r="H8" s="22">
        <f>SUM(H7)</f>
        <v>8111</v>
      </c>
      <c r="I8" s="22">
        <f>SUM(I7)</f>
        <v>938.24</v>
      </c>
      <c r="J8" s="22">
        <f>SUM(J7)</f>
        <v>390</v>
      </c>
      <c r="K8" s="22">
        <f>SUM(H8-I8)</f>
        <v>7172.76</v>
      </c>
    </row>
    <row r="9" spans="1:11" s="23" customFormat="1" ht="15" x14ac:dyDescent="0.25">
      <c r="A9" s="14"/>
      <c r="B9" s="15"/>
      <c r="C9" s="16"/>
      <c r="D9" s="17"/>
      <c r="E9" s="17"/>
      <c r="F9" s="20"/>
      <c r="G9" s="15"/>
      <c r="H9" s="22"/>
      <c r="I9" s="22"/>
      <c r="J9" s="22"/>
      <c r="K9" s="22"/>
    </row>
    <row r="10" spans="1:11" s="23" customFormat="1" ht="15" x14ac:dyDescent="0.25">
      <c r="A10" s="14"/>
      <c r="B10" s="15"/>
      <c r="C10" s="16"/>
      <c r="D10" s="17"/>
      <c r="E10" s="17"/>
      <c r="F10" s="20"/>
      <c r="G10" s="15"/>
      <c r="H10" s="22"/>
      <c r="I10" s="22"/>
      <c r="J10" s="22"/>
      <c r="K10" s="22"/>
    </row>
    <row r="11" spans="1:11" s="23" customFormat="1" x14ac:dyDescent="0.2">
      <c r="A11" s="14"/>
      <c r="B11" s="15"/>
      <c r="C11" s="16"/>
      <c r="D11" s="17"/>
      <c r="E11" s="17"/>
      <c r="F11" s="18"/>
      <c r="H11" s="24"/>
      <c r="I11" s="24"/>
      <c r="J11" s="24"/>
      <c r="K11" s="24"/>
    </row>
    <row r="12" spans="1:11" ht="15" thickBot="1" x14ac:dyDescent="0.25">
      <c r="A12" s="14">
        <v>76</v>
      </c>
      <c r="B12" s="15">
        <v>194768</v>
      </c>
      <c r="C12" s="16" t="s">
        <v>20</v>
      </c>
      <c r="D12" s="17" t="s">
        <v>21</v>
      </c>
      <c r="G12" s="15">
        <v>17</v>
      </c>
      <c r="H12" s="19">
        <v>3389</v>
      </c>
      <c r="I12" s="19">
        <v>470.08</v>
      </c>
      <c r="J12" s="19">
        <v>390</v>
      </c>
      <c r="K12" s="19">
        <f>SUM(H12-I12)</f>
        <v>2918.92</v>
      </c>
    </row>
    <row r="13" spans="1:11" s="23" customFormat="1" ht="15.75" thickBot="1" x14ac:dyDescent="0.3">
      <c r="A13" s="14"/>
      <c r="B13" s="15"/>
      <c r="C13" s="16"/>
      <c r="D13" s="17"/>
      <c r="E13" s="17"/>
      <c r="F13" s="20" t="s">
        <v>22</v>
      </c>
      <c r="G13" s="25">
        <v>1</v>
      </c>
      <c r="H13" s="22">
        <f>SUM(H12)</f>
        <v>3389</v>
      </c>
      <c r="I13" s="22">
        <f>SUM(I12)</f>
        <v>470.08</v>
      </c>
      <c r="J13" s="22">
        <f>SUM(J12)</f>
        <v>390</v>
      </c>
      <c r="K13" s="22">
        <f>SUM(H13-I13)</f>
        <v>2918.92</v>
      </c>
    </row>
    <row r="14" spans="1:11" x14ac:dyDescent="0.2">
      <c r="A14" s="14"/>
      <c r="B14" s="15"/>
      <c r="C14" s="16"/>
    </row>
    <row r="15" spans="1:11" x14ac:dyDescent="0.2">
      <c r="A15" s="14"/>
      <c r="B15" s="15"/>
      <c r="C15" s="16"/>
    </row>
    <row r="16" spans="1:11" x14ac:dyDescent="0.2">
      <c r="A16" s="14"/>
      <c r="B16" s="15"/>
      <c r="C16" s="16"/>
    </row>
    <row r="17" spans="1:11" x14ac:dyDescent="0.2">
      <c r="A17" s="14">
        <v>30</v>
      </c>
      <c r="B17" s="15">
        <v>184595</v>
      </c>
      <c r="C17" s="16" t="s">
        <v>23</v>
      </c>
      <c r="D17" s="17" t="s">
        <v>24</v>
      </c>
      <c r="G17" s="15">
        <v>32</v>
      </c>
      <c r="H17" s="24">
        <v>435</v>
      </c>
      <c r="I17" s="24">
        <v>434.58</v>
      </c>
      <c r="J17" s="24">
        <v>390</v>
      </c>
      <c r="K17" s="24">
        <f t="shared" ref="K17:K23" si="0">SUM(H17-I17)</f>
        <v>0.42000000000001592</v>
      </c>
    </row>
    <row r="18" spans="1:11" s="23" customFormat="1" x14ac:dyDescent="0.2">
      <c r="A18" s="14">
        <v>42</v>
      </c>
      <c r="B18" s="15">
        <v>415759</v>
      </c>
      <c r="C18" s="16" t="s">
        <v>25</v>
      </c>
      <c r="D18" s="17" t="s">
        <v>26</v>
      </c>
      <c r="E18" s="17"/>
      <c r="F18" s="18"/>
      <c r="G18" s="15">
        <v>32</v>
      </c>
      <c r="H18" s="24">
        <v>700</v>
      </c>
      <c r="I18" s="24">
        <v>433.78</v>
      </c>
      <c r="J18" s="24">
        <v>390</v>
      </c>
      <c r="K18" s="24">
        <f t="shared" si="0"/>
        <v>266.22000000000003</v>
      </c>
    </row>
    <row r="19" spans="1:11" s="23" customFormat="1" x14ac:dyDescent="0.2">
      <c r="A19" s="14">
        <v>44</v>
      </c>
      <c r="B19" s="15">
        <v>492382</v>
      </c>
      <c r="C19" s="16" t="s">
        <v>27</v>
      </c>
      <c r="D19" s="17" t="s">
        <v>28</v>
      </c>
      <c r="E19" s="17"/>
      <c r="F19" s="18"/>
      <c r="G19" s="15">
        <v>32</v>
      </c>
      <c r="H19" s="24">
        <v>641</v>
      </c>
      <c r="I19" s="24">
        <v>440.5</v>
      </c>
      <c r="J19" s="24">
        <v>390</v>
      </c>
      <c r="K19" s="24">
        <f t="shared" si="0"/>
        <v>200.5</v>
      </c>
    </row>
    <row r="20" spans="1:11" s="23" customFormat="1" x14ac:dyDescent="0.2">
      <c r="A20" s="14">
        <v>48</v>
      </c>
      <c r="B20" s="15">
        <v>493467</v>
      </c>
      <c r="C20" s="16" t="s">
        <v>29</v>
      </c>
      <c r="D20" s="17" t="s">
        <v>30</v>
      </c>
      <c r="E20" s="17"/>
      <c r="F20" s="18"/>
      <c r="G20" s="15">
        <v>32</v>
      </c>
      <c r="H20" s="24">
        <v>540</v>
      </c>
      <c r="I20" s="24">
        <v>439.88</v>
      </c>
      <c r="J20" s="24">
        <v>390</v>
      </c>
      <c r="K20" s="24">
        <f t="shared" si="0"/>
        <v>100.12</v>
      </c>
    </row>
    <row r="21" spans="1:11" s="23" customFormat="1" x14ac:dyDescent="0.2">
      <c r="A21" s="14">
        <v>49</v>
      </c>
      <c r="B21" s="15">
        <v>493529</v>
      </c>
      <c r="C21" s="16" t="s">
        <v>31</v>
      </c>
      <c r="D21" s="17" t="s">
        <v>32</v>
      </c>
      <c r="E21" s="17"/>
      <c r="F21" s="18"/>
      <c r="G21" s="15">
        <v>32</v>
      </c>
      <c r="H21" s="24">
        <v>541</v>
      </c>
      <c r="I21" s="24">
        <v>440.5</v>
      </c>
      <c r="J21" s="24">
        <v>390</v>
      </c>
      <c r="K21" s="24">
        <f t="shared" si="0"/>
        <v>100.5</v>
      </c>
    </row>
    <row r="22" spans="1:11" s="23" customFormat="1" x14ac:dyDescent="0.2">
      <c r="A22" s="14">
        <v>65</v>
      </c>
      <c r="B22" s="15">
        <v>187069</v>
      </c>
      <c r="C22" s="16" t="s">
        <v>33</v>
      </c>
      <c r="D22" s="17" t="s">
        <v>34</v>
      </c>
      <c r="E22" s="17"/>
      <c r="F22" s="18"/>
      <c r="G22" s="15">
        <v>32</v>
      </c>
      <c r="H22" s="24">
        <v>641</v>
      </c>
      <c r="I22" s="24">
        <v>440.5</v>
      </c>
      <c r="J22" s="24">
        <v>390</v>
      </c>
      <c r="K22" s="24">
        <f t="shared" si="0"/>
        <v>200.5</v>
      </c>
    </row>
    <row r="23" spans="1:11" s="23" customFormat="1" ht="15" thickBot="1" x14ac:dyDescent="0.25">
      <c r="A23" s="14">
        <v>109</v>
      </c>
      <c r="B23" s="15">
        <v>214343</v>
      </c>
      <c r="C23" s="16" t="s">
        <v>35</v>
      </c>
      <c r="D23" s="17" t="s">
        <v>36</v>
      </c>
      <c r="E23" s="17"/>
      <c r="F23" s="18"/>
      <c r="G23" s="26">
        <v>32</v>
      </c>
      <c r="H23" s="19">
        <v>2851</v>
      </c>
      <c r="I23" s="19">
        <v>696.33</v>
      </c>
      <c r="J23" s="19">
        <v>390</v>
      </c>
      <c r="K23" s="19">
        <f t="shared" si="0"/>
        <v>2154.67</v>
      </c>
    </row>
    <row r="24" spans="1:11" s="31" customFormat="1" ht="15.75" thickBot="1" x14ac:dyDescent="0.3">
      <c r="A24" s="27"/>
      <c r="B24" s="28"/>
      <c r="C24" s="29"/>
      <c r="D24" s="30"/>
      <c r="E24" s="30"/>
      <c r="F24" s="20" t="s">
        <v>37</v>
      </c>
      <c r="G24" s="25">
        <v>7</v>
      </c>
      <c r="H24" s="22">
        <f>SUM(H17:H23)</f>
        <v>6349</v>
      </c>
      <c r="I24" s="22">
        <f>SUM(I17:I23)</f>
        <v>3326.0699999999997</v>
      </c>
      <c r="J24" s="22">
        <f>SUM(J17:J23)</f>
        <v>2730</v>
      </c>
      <c r="K24" s="22">
        <f>SUM(K17:K23)</f>
        <v>3022.9300000000003</v>
      </c>
    </row>
    <row r="25" spans="1:11" s="23" customFormat="1" x14ac:dyDescent="0.2">
      <c r="A25" s="14"/>
      <c r="B25" s="15"/>
      <c r="C25" s="16"/>
      <c r="D25" s="17"/>
      <c r="E25" s="17"/>
      <c r="F25" s="18"/>
      <c r="G25" s="15"/>
      <c r="H25" s="24"/>
      <c r="I25" s="24"/>
      <c r="J25" s="24"/>
      <c r="K25" s="24"/>
    </row>
    <row r="26" spans="1:11" s="23" customFormat="1" x14ac:dyDescent="0.2">
      <c r="A26" s="14"/>
      <c r="B26" s="15"/>
      <c r="C26" s="16"/>
      <c r="D26" s="17"/>
      <c r="E26" s="17"/>
      <c r="F26" s="18"/>
      <c r="G26" s="15"/>
      <c r="H26" s="24"/>
      <c r="I26" s="24"/>
      <c r="J26" s="24"/>
      <c r="K26" s="24"/>
    </row>
    <row r="27" spans="1:11" s="23" customFormat="1" x14ac:dyDescent="0.2">
      <c r="A27" s="14"/>
      <c r="B27" s="15"/>
      <c r="C27" s="16"/>
      <c r="D27" s="17"/>
      <c r="E27" s="17"/>
      <c r="F27" s="18"/>
      <c r="G27" s="15"/>
      <c r="H27" s="24"/>
      <c r="I27" s="24"/>
      <c r="J27" s="24"/>
      <c r="K27" s="24"/>
    </row>
    <row r="28" spans="1:11" s="23" customFormat="1" x14ac:dyDescent="0.2">
      <c r="A28" s="14">
        <v>71</v>
      </c>
      <c r="B28" s="15">
        <v>192325</v>
      </c>
      <c r="C28" s="16" t="s">
        <v>38</v>
      </c>
      <c r="D28" s="17" t="s">
        <v>39</v>
      </c>
      <c r="E28" s="17"/>
      <c r="F28" s="18"/>
      <c r="G28" s="15">
        <v>38</v>
      </c>
      <c r="H28" s="24">
        <v>3959</v>
      </c>
      <c r="I28" s="24">
        <v>517.14</v>
      </c>
      <c r="J28" s="24">
        <v>390</v>
      </c>
      <c r="K28" s="24">
        <f t="shared" ref="K28:K33" si="1">SUM(H28-I28)</f>
        <v>3441.86</v>
      </c>
    </row>
    <row r="29" spans="1:11" s="23" customFormat="1" x14ac:dyDescent="0.2">
      <c r="A29" s="14">
        <v>72</v>
      </c>
      <c r="B29" s="15">
        <v>192036</v>
      </c>
      <c r="C29" s="16" t="s">
        <v>40</v>
      </c>
      <c r="D29" s="17" t="s">
        <v>41</v>
      </c>
      <c r="E29" s="17"/>
      <c r="F29" s="18"/>
      <c r="G29" s="15">
        <v>38</v>
      </c>
      <c r="H29" s="24">
        <v>655</v>
      </c>
      <c r="I29" s="24">
        <v>440.5</v>
      </c>
      <c r="J29" s="24">
        <v>390</v>
      </c>
      <c r="K29" s="24">
        <f t="shared" si="1"/>
        <v>214.5</v>
      </c>
    </row>
    <row r="30" spans="1:11" s="23" customFormat="1" x14ac:dyDescent="0.2">
      <c r="A30" s="14">
        <v>77</v>
      </c>
      <c r="B30" s="15">
        <v>194578</v>
      </c>
      <c r="C30" s="16" t="s">
        <v>42</v>
      </c>
      <c r="D30" s="17" t="s">
        <v>43</v>
      </c>
      <c r="E30" s="17"/>
      <c r="F30" s="18"/>
      <c r="G30" s="15">
        <v>38</v>
      </c>
      <c r="H30" s="24">
        <v>2712</v>
      </c>
      <c r="I30" s="24">
        <v>461.39</v>
      </c>
      <c r="J30" s="24">
        <v>390</v>
      </c>
      <c r="K30" s="24">
        <f t="shared" si="1"/>
        <v>2250.61</v>
      </c>
    </row>
    <row r="31" spans="1:11" s="23" customFormat="1" x14ac:dyDescent="0.2">
      <c r="A31" s="14">
        <v>87</v>
      </c>
      <c r="B31" s="15">
        <v>349248</v>
      </c>
      <c r="C31" s="16" t="s">
        <v>44</v>
      </c>
      <c r="D31" s="17" t="s">
        <v>45</v>
      </c>
      <c r="E31" s="17"/>
      <c r="F31" s="18"/>
      <c r="G31" s="15">
        <v>38</v>
      </c>
      <c r="H31" s="24">
        <v>1753</v>
      </c>
      <c r="I31" s="24">
        <v>552.6</v>
      </c>
      <c r="J31" s="24">
        <v>390</v>
      </c>
      <c r="K31" s="24">
        <f t="shared" si="1"/>
        <v>1200.4000000000001</v>
      </c>
    </row>
    <row r="32" spans="1:11" s="23" customFormat="1" x14ac:dyDescent="0.2">
      <c r="A32" s="14">
        <v>91</v>
      </c>
      <c r="B32" s="15">
        <v>201977</v>
      </c>
      <c r="C32" s="16" t="s">
        <v>46</v>
      </c>
      <c r="D32" s="17" t="s">
        <v>47</v>
      </c>
      <c r="E32" s="17"/>
      <c r="F32" s="18"/>
      <c r="G32" s="15">
        <v>38</v>
      </c>
      <c r="H32" s="24">
        <v>4489</v>
      </c>
      <c r="I32" s="24">
        <v>505.48</v>
      </c>
      <c r="J32" s="24">
        <v>390</v>
      </c>
      <c r="K32" s="24">
        <f t="shared" si="1"/>
        <v>3983.52</v>
      </c>
    </row>
    <row r="33" spans="1:11" s="23" customFormat="1" ht="15" thickBot="1" x14ac:dyDescent="0.25">
      <c r="A33" s="14">
        <v>97</v>
      </c>
      <c r="B33" s="15">
        <v>204310</v>
      </c>
      <c r="C33" s="16" t="s">
        <v>48</v>
      </c>
      <c r="D33" s="17" t="s">
        <v>49</v>
      </c>
      <c r="E33" s="17"/>
      <c r="F33" s="18"/>
      <c r="G33" s="26">
        <v>38</v>
      </c>
      <c r="H33" s="19">
        <v>6551</v>
      </c>
      <c r="I33" s="19">
        <v>730.55</v>
      </c>
      <c r="J33" s="19">
        <v>390</v>
      </c>
      <c r="K33" s="19">
        <f t="shared" si="1"/>
        <v>5820.45</v>
      </c>
    </row>
    <row r="34" spans="1:11" s="31" customFormat="1" ht="15.75" thickBot="1" x14ac:dyDescent="0.3">
      <c r="A34" s="27"/>
      <c r="B34" s="28"/>
      <c r="C34" s="29"/>
      <c r="D34" s="30"/>
      <c r="E34" s="30"/>
      <c r="F34" s="20" t="s">
        <v>50</v>
      </c>
      <c r="G34" s="25">
        <v>6</v>
      </c>
      <c r="H34" s="22">
        <f>SUM(H28:H33)</f>
        <v>20119</v>
      </c>
      <c r="I34" s="22">
        <f>SUM(I28:I33)</f>
        <v>3207.66</v>
      </c>
      <c r="J34" s="22">
        <f>SUM(J28:J33)</f>
        <v>2340</v>
      </c>
      <c r="K34" s="22">
        <f>SUM(K28:K33)</f>
        <v>16911.34</v>
      </c>
    </row>
    <row r="35" spans="1:11" s="23" customFormat="1" x14ac:dyDescent="0.2">
      <c r="A35" s="14"/>
      <c r="B35" s="15"/>
      <c r="C35" s="16"/>
      <c r="D35" s="17"/>
      <c r="E35" s="17"/>
      <c r="F35" s="18"/>
      <c r="G35" s="15"/>
      <c r="H35" s="24"/>
      <c r="I35" s="24"/>
      <c r="J35" s="24"/>
      <c r="K35" s="24"/>
    </row>
    <row r="36" spans="1:11" s="23" customFormat="1" x14ac:dyDescent="0.2">
      <c r="A36" s="14"/>
      <c r="B36" s="15"/>
      <c r="C36" s="16"/>
      <c r="D36" s="17"/>
      <c r="E36" s="17"/>
      <c r="F36" s="18"/>
      <c r="G36" s="15"/>
      <c r="H36" s="24"/>
      <c r="I36" s="24"/>
      <c r="J36" s="24"/>
      <c r="K36" s="24"/>
    </row>
    <row r="37" spans="1:11" s="23" customFormat="1" x14ac:dyDescent="0.2">
      <c r="A37" s="14"/>
      <c r="B37" s="15"/>
      <c r="C37" s="16"/>
      <c r="D37" s="17"/>
      <c r="E37" s="17"/>
      <c r="F37" s="18"/>
      <c r="G37" s="15"/>
      <c r="H37" s="24"/>
      <c r="I37" s="24"/>
      <c r="J37" s="24"/>
      <c r="K37" s="24"/>
    </row>
    <row r="38" spans="1:11" s="23" customFormat="1" ht="15" thickBot="1" x14ac:dyDescent="0.25">
      <c r="A38" s="14">
        <v>110</v>
      </c>
      <c r="B38" s="15">
        <v>214319</v>
      </c>
      <c r="C38" s="16" t="s">
        <v>51</v>
      </c>
      <c r="D38" s="17" t="s">
        <v>52</v>
      </c>
      <c r="E38" s="17"/>
      <c r="F38" s="18" t="s">
        <v>18</v>
      </c>
      <c r="G38" s="26">
        <v>59</v>
      </c>
      <c r="H38" s="19">
        <v>1925</v>
      </c>
      <c r="I38" s="19">
        <v>539.94000000000005</v>
      </c>
      <c r="J38" s="19">
        <v>390</v>
      </c>
      <c r="K38" s="19">
        <f>SUM(H38-I38)</f>
        <v>1385.06</v>
      </c>
    </row>
    <row r="39" spans="1:11" s="31" customFormat="1" ht="15.75" thickBot="1" x14ac:dyDescent="0.3">
      <c r="A39" s="27"/>
      <c r="B39" s="28"/>
      <c r="C39" s="29"/>
      <c r="D39" s="30"/>
      <c r="E39" s="30"/>
      <c r="F39" s="20" t="s">
        <v>53</v>
      </c>
      <c r="G39" s="25">
        <v>1</v>
      </c>
      <c r="H39" s="22">
        <f>SUM(H38)</f>
        <v>1925</v>
      </c>
      <c r="I39" s="22">
        <f>SUM(I38)</f>
        <v>539.94000000000005</v>
      </c>
      <c r="J39" s="22">
        <f>SUM(J38)</f>
        <v>390</v>
      </c>
      <c r="K39" s="22">
        <f>SUM(K38)</f>
        <v>1385.06</v>
      </c>
    </row>
    <row r="40" spans="1:11" s="23" customFormat="1" x14ac:dyDescent="0.2">
      <c r="A40" s="14"/>
      <c r="B40" s="15"/>
      <c r="C40" s="16"/>
      <c r="D40" s="17"/>
      <c r="E40" s="17"/>
      <c r="F40" s="18"/>
      <c r="G40" s="15"/>
      <c r="H40" s="24"/>
      <c r="I40" s="24"/>
      <c r="J40" s="24"/>
      <c r="K40" s="24"/>
    </row>
    <row r="41" spans="1:11" s="23" customFormat="1" x14ac:dyDescent="0.2">
      <c r="A41" s="14"/>
      <c r="B41" s="15"/>
      <c r="C41" s="16"/>
      <c r="D41" s="17"/>
      <c r="E41" s="17"/>
      <c r="F41" s="18"/>
      <c r="G41" s="15"/>
      <c r="H41" s="24"/>
      <c r="I41" s="24"/>
      <c r="J41" s="24"/>
      <c r="K41" s="24"/>
    </row>
    <row r="42" spans="1:11" s="23" customFormat="1" x14ac:dyDescent="0.2">
      <c r="A42" s="14"/>
      <c r="B42" s="15"/>
      <c r="C42" s="16"/>
      <c r="D42" s="17"/>
      <c r="E42" s="17"/>
      <c r="F42" s="18"/>
      <c r="G42" s="15"/>
      <c r="H42" s="24"/>
      <c r="I42" s="24"/>
      <c r="J42" s="24"/>
      <c r="K42" s="24"/>
    </row>
    <row r="43" spans="1:11" s="23" customFormat="1" ht="15" thickBot="1" x14ac:dyDescent="0.25">
      <c r="A43" s="14">
        <v>18</v>
      </c>
      <c r="B43" s="15">
        <v>157161</v>
      </c>
      <c r="C43" s="16" t="s">
        <v>54</v>
      </c>
      <c r="D43" s="17" t="s">
        <v>55</v>
      </c>
      <c r="E43" s="17"/>
      <c r="F43" s="18"/>
      <c r="G43" s="26">
        <v>110</v>
      </c>
      <c r="H43" s="19">
        <v>8300</v>
      </c>
      <c r="I43" s="19">
        <v>1210.69</v>
      </c>
      <c r="J43" s="19">
        <v>390</v>
      </c>
      <c r="K43" s="19">
        <f>SUM(H43-I43)</f>
        <v>7089.3099999999995</v>
      </c>
    </row>
    <row r="44" spans="1:11" s="31" customFormat="1" ht="15.75" thickBot="1" x14ac:dyDescent="0.3">
      <c r="A44" s="27"/>
      <c r="B44" s="28"/>
      <c r="C44" s="29"/>
      <c r="D44" s="30"/>
      <c r="E44" s="30"/>
      <c r="F44" s="20" t="s">
        <v>56</v>
      </c>
      <c r="G44" s="25">
        <v>1</v>
      </c>
      <c r="H44" s="22">
        <f>SUM(H43)</f>
        <v>8300</v>
      </c>
      <c r="I44" s="22">
        <f>SUM(I43)</f>
        <v>1210.69</v>
      </c>
      <c r="J44" s="22">
        <f>SUM(J43)</f>
        <v>390</v>
      </c>
      <c r="K44" s="22">
        <f>SUM(K43)</f>
        <v>7089.3099999999995</v>
      </c>
    </row>
    <row r="45" spans="1:11" s="23" customFormat="1" x14ac:dyDescent="0.2">
      <c r="A45" s="14"/>
      <c r="B45" s="15"/>
      <c r="C45" s="16"/>
      <c r="D45" s="17"/>
      <c r="E45" s="17"/>
      <c r="F45" s="18"/>
      <c r="G45" s="15"/>
      <c r="H45" s="24"/>
      <c r="I45" s="24"/>
      <c r="J45" s="24"/>
      <c r="K45" s="24"/>
    </row>
    <row r="46" spans="1:11" s="23" customFormat="1" x14ac:dyDescent="0.2">
      <c r="A46" s="14"/>
      <c r="B46" s="15"/>
      <c r="C46" s="16"/>
      <c r="D46" s="17"/>
      <c r="E46" s="17"/>
      <c r="F46" s="18"/>
      <c r="G46" s="15"/>
      <c r="H46" s="24"/>
      <c r="I46" s="24"/>
      <c r="J46" s="24"/>
      <c r="K46" s="24"/>
    </row>
    <row r="47" spans="1:11" s="23" customFormat="1" x14ac:dyDescent="0.2">
      <c r="A47" s="14"/>
      <c r="B47" s="15"/>
      <c r="C47" s="16"/>
      <c r="D47" s="17"/>
      <c r="E47" s="17"/>
      <c r="F47" s="18"/>
      <c r="G47" s="15"/>
      <c r="H47" s="24"/>
      <c r="I47" s="24"/>
      <c r="J47" s="24"/>
      <c r="K47" s="24"/>
    </row>
    <row r="48" spans="1:11" s="23" customFormat="1" ht="15" thickBot="1" x14ac:dyDescent="0.25">
      <c r="A48" s="14">
        <v>75</v>
      </c>
      <c r="B48" s="15">
        <v>194347</v>
      </c>
      <c r="C48" s="16" t="s">
        <v>57</v>
      </c>
      <c r="D48" s="17" t="s">
        <v>58</v>
      </c>
      <c r="E48" s="17"/>
      <c r="F48" s="18"/>
      <c r="G48" s="26">
        <v>112</v>
      </c>
      <c r="H48" s="19">
        <v>15600</v>
      </c>
      <c r="I48" s="19">
        <v>477.87</v>
      </c>
      <c r="J48" s="19">
        <v>390</v>
      </c>
      <c r="K48" s="19">
        <f>SUM(H48-I48)</f>
        <v>15122.13</v>
      </c>
    </row>
    <row r="49" spans="1:11" s="31" customFormat="1" ht="15.75" thickBot="1" x14ac:dyDescent="0.3">
      <c r="A49" s="27"/>
      <c r="B49" s="28"/>
      <c r="C49" s="29"/>
      <c r="D49" s="30"/>
      <c r="E49" s="30"/>
      <c r="F49" s="20" t="s">
        <v>59</v>
      </c>
      <c r="G49" s="25">
        <v>1</v>
      </c>
      <c r="H49" s="22">
        <f>SUM(H48)</f>
        <v>15600</v>
      </c>
      <c r="I49" s="22">
        <f>SUM(I48)</f>
        <v>477.87</v>
      </c>
      <c r="J49" s="22">
        <f>SUM(J48)</f>
        <v>390</v>
      </c>
      <c r="K49" s="22">
        <f>SUM(K48)</f>
        <v>15122.13</v>
      </c>
    </row>
    <row r="50" spans="1:11" s="31" customFormat="1" ht="15" x14ac:dyDescent="0.25">
      <c r="A50" s="27"/>
      <c r="B50" s="28"/>
      <c r="C50" s="29"/>
      <c r="D50" s="30"/>
      <c r="E50" s="30"/>
      <c r="F50" s="20"/>
      <c r="G50" s="28"/>
      <c r="H50" s="22"/>
      <c r="I50" s="22"/>
      <c r="J50" s="22"/>
      <c r="K50" s="22"/>
    </row>
    <row r="51" spans="1:11" s="23" customFormat="1" x14ac:dyDescent="0.2">
      <c r="A51" s="14"/>
      <c r="B51" s="15"/>
      <c r="C51" s="16"/>
      <c r="D51" s="17"/>
      <c r="E51" s="17"/>
      <c r="F51" s="18"/>
      <c r="G51" s="15"/>
      <c r="H51" s="24"/>
      <c r="I51" s="24"/>
      <c r="J51" s="24"/>
      <c r="K51" s="24"/>
    </row>
    <row r="52" spans="1:11" s="23" customFormat="1" x14ac:dyDescent="0.2">
      <c r="A52" s="14"/>
      <c r="B52" s="15"/>
      <c r="C52" s="16"/>
      <c r="D52" s="17"/>
      <c r="E52" s="17"/>
      <c r="F52" s="18"/>
      <c r="G52" s="15"/>
      <c r="H52" s="24"/>
      <c r="I52" s="24"/>
      <c r="J52" s="24"/>
      <c r="K52" s="24"/>
    </row>
    <row r="53" spans="1:11" s="23" customFormat="1" x14ac:dyDescent="0.2">
      <c r="A53" s="14">
        <v>52</v>
      </c>
      <c r="B53" s="15">
        <v>367406</v>
      </c>
      <c r="C53" s="16" t="s">
        <v>60</v>
      </c>
      <c r="D53" s="17" t="s">
        <v>61</v>
      </c>
      <c r="E53" s="17"/>
      <c r="F53" s="18"/>
      <c r="G53" s="15">
        <v>113</v>
      </c>
      <c r="H53" s="24">
        <v>8200</v>
      </c>
      <c r="I53" s="24">
        <v>725.48</v>
      </c>
      <c r="J53" s="24">
        <v>390</v>
      </c>
      <c r="K53" s="24">
        <f t="shared" ref="K53:K62" si="2">SUM(H53-I53)</f>
        <v>7474.52</v>
      </c>
    </row>
    <row r="54" spans="1:11" s="23" customFormat="1" x14ac:dyDescent="0.2">
      <c r="A54" s="14">
        <v>54</v>
      </c>
      <c r="B54" s="15">
        <v>242435</v>
      </c>
      <c r="C54" s="16" t="s">
        <v>62</v>
      </c>
      <c r="D54" s="17" t="s">
        <v>63</v>
      </c>
      <c r="E54" s="17"/>
      <c r="F54" s="18"/>
      <c r="G54" s="15">
        <v>113</v>
      </c>
      <c r="H54" s="24">
        <v>5004</v>
      </c>
      <c r="I54" s="24">
        <v>738.15</v>
      </c>
      <c r="J54" s="24">
        <v>390</v>
      </c>
      <c r="K54" s="24">
        <f t="shared" si="2"/>
        <v>4265.8500000000004</v>
      </c>
    </row>
    <row r="55" spans="1:11" s="23" customFormat="1" x14ac:dyDescent="0.2">
      <c r="A55" s="14">
        <v>55</v>
      </c>
      <c r="B55" s="15">
        <v>181385</v>
      </c>
      <c r="C55" s="16" t="s">
        <v>64</v>
      </c>
      <c r="D55" s="17" t="s">
        <v>65</v>
      </c>
      <c r="E55" s="17"/>
      <c r="F55" s="18"/>
      <c r="G55" s="15">
        <v>113</v>
      </c>
      <c r="H55" s="24">
        <v>9006</v>
      </c>
      <c r="I55" s="24">
        <v>978.79</v>
      </c>
      <c r="J55" s="24">
        <v>390</v>
      </c>
      <c r="K55" s="24">
        <f t="shared" si="2"/>
        <v>8027.21</v>
      </c>
    </row>
    <row r="56" spans="1:11" s="23" customFormat="1" x14ac:dyDescent="0.2">
      <c r="A56" s="14">
        <v>56</v>
      </c>
      <c r="B56" s="15">
        <v>181518</v>
      </c>
      <c r="C56" s="16" t="s">
        <v>66</v>
      </c>
      <c r="D56" s="17" t="s">
        <v>67</v>
      </c>
      <c r="E56" s="17"/>
      <c r="F56" s="18"/>
      <c r="G56" s="15">
        <v>113</v>
      </c>
      <c r="H56" s="24">
        <v>3559</v>
      </c>
      <c r="I56" s="24">
        <v>468.04</v>
      </c>
      <c r="J56" s="24">
        <v>390</v>
      </c>
      <c r="K56" s="24">
        <f t="shared" si="2"/>
        <v>3090.96</v>
      </c>
    </row>
    <row r="57" spans="1:11" s="23" customFormat="1" x14ac:dyDescent="0.2">
      <c r="A57" s="14">
        <v>63</v>
      </c>
      <c r="B57" s="15">
        <v>185592</v>
      </c>
      <c r="C57" s="16" t="s">
        <v>68</v>
      </c>
      <c r="D57" s="17" t="s">
        <v>69</v>
      </c>
      <c r="E57" s="17"/>
      <c r="F57" s="18"/>
      <c r="G57" s="15">
        <v>113</v>
      </c>
      <c r="H57" s="24">
        <v>3001</v>
      </c>
      <c r="I57" s="24">
        <v>552.6</v>
      </c>
      <c r="J57" s="24">
        <v>390</v>
      </c>
      <c r="K57" s="24">
        <f t="shared" si="2"/>
        <v>2448.4</v>
      </c>
    </row>
    <row r="58" spans="1:11" x14ac:dyDescent="0.2">
      <c r="A58" s="14">
        <v>67</v>
      </c>
      <c r="B58" s="15">
        <v>189172</v>
      </c>
      <c r="C58" s="16" t="s">
        <v>70</v>
      </c>
      <c r="D58" s="17" t="s">
        <v>71</v>
      </c>
      <c r="G58" s="15">
        <v>113</v>
      </c>
      <c r="H58" s="24">
        <v>3539</v>
      </c>
      <c r="I58" s="24">
        <v>518.39</v>
      </c>
      <c r="J58" s="24">
        <v>390</v>
      </c>
      <c r="K58" s="24">
        <f t="shared" si="2"/>
        <v>3020.61</v>
      </c>
    </row>
    <row r="59" spans="1:11" x14ac:dyDescent="0.2">
      <c r="A59" s="14">
        <v>69</v>
      </c>
      <c r="B59" s="15">
        <v>191061</v>
      </c>
      <c r="C59" s="16" t="s">
        <v>72</v>
      </c>
      <c r="D59" s="17" t="s">
        <v>73</v>
      </c>
      <c r="G59" s="15">
        <v>113</v>
      </c>
      <c r="H59" s="24">
        <v>3039</v>
      </c>
      <c r="I59" s="24">
        <v>539.94000000000005</v>
      </c>
      <c r="J59" s="24">
        <v>390</v>
      </c>
      <c r="K59" s="24">
        <f t="shared" si="2"/>
        <v>2499.06</v>
      </c>
    </row>
    <row r="60" spans="1:11" x14ac:dyDescent="0.2">
      <c r="A60" s="14">
        <v>70</v>
      </c>
      <c r="B60" s="15">
        <v>190998</v>
      </c>
      <c r="C60" s="16" t="s">
        <v>74</v>
      </c>
      <c r="D60" s="17" t="s">
        <v>75</v>
      </c>
      <c r="G60" s="15">
        <v>113</v>
      </c>
      <c r="H60" s="24">
        <v>7226</v>
      </c>
      <c r="I60" s="24">
        <v>827.44</v>
      </c>
      <c r="J60" s="24">
        <v>390</v>
      </c>
      <c r="K60" s="24">
        <f t="shared" si="2"/>
        <v>6398.5599999999995</v>
      </c>
    </row>
    <row r="61" spans="1:11" x14ac:dyDescent="0.2">
      <c r="A61" s="14">
        <v>96</v>
      </c>
      <c r="B61" s="15">
        <v>204070</v>
      </c>
      <c r="C61" s="16" t="s">
        <v>76</v>
      </c>
      <c r="D61" s="17" t="s">
        <v>47</v>
      </c>
      <c r="G61" s="15">
        <v>113</v>
      </c>
      <c r="H61" s="24">
        <v>6269</v>
      </c>
      <c r="I61" s="24">
        <v>681.04</v>
      </c>
      <c r="J61" s="24">
        <v>390</v>
      </c>
      <c r="K61" s="24">
        <f t="shared" si="2"/>
        <v>5587.96</v>
      </c>
    </row>
    <row r="62" spans="1:11" s="30" customFormat="1" ht="15.75" thickBot="1" x14ac:dyDescent="0.3">
      <c r="A62" s="14">
        <v>113</v>
      </c>
      <c r="B62" s="15">
        <v>294410</v>
      </c>
      <c r="C62" s="16" t="s">
        <v>77</v>
      </c>
      <c r="D62" s="17" t="s">
        <v>78</v>
      </c>
      <c r="E62" s="17"/>
      <c r="F62" s="18"/>
      <c r="G62" s="26">
        <v>113</v>
      </c>
      <c r="H62" s="19">
        <v>4989</v>
      </c>
      <c r="I62" s="19">
        <v>696.33</v>
      </c>
      <c r="J62" s="19">
        <v>390</v>
      </c>
      <c r="K62" s="19">
        <f t="shared" si="2"/>
        <v>4292.67</v>
      </c>
    </row>
    <row r="63" spans="1:11" s="30" customFormat="1" ht="15.75" thickBot="1" x14ac:dyDescent="0.3">
      <c r="A63" s="27"/>
      <c r="B63" s="28"/>
      <c r="C63" s="29"/>
      <c r="F63" s="20" t="s">
        <v>79</v>
      </c>
      <c r="G63" s="25">
        <v>10</v>
      </c>
      <c r="H63" s="22">
        <f>SUM(H53:H62)</f>
        <v>53832</v>
      </c>
      <c r="I63" s="22">
        <f>SUM(I53:I62)</f>
        <v>6726.2</v>
      </c>
      <c r="J63" s="22">
        <f>SUM(J53:J62)</f>
        <v>3900</v>
      </c>
      <c r="K63" s="22">
        <f>SUM(K53:K62)</f>
        <v>47105.8</v>
      </c>
    </row>
    <row r="64" spans="1:11" s="30" customFormat="1" ht="15" x14ac:dyDescent="0.25">
      <c r="A64" s="14"/>
      <c r="B64" s="15"/>
      <c r="C64" s="16"/>
      <c r="D64" s="17"/>
      <c r="E64" s="17"/>
      <c r="F64" s="18"/>
      <c r="G64" s="15"/>
      <c r="H64" s="24"/>
      <c r="I64" s="24"/>
      <c r="J64" s="24"/>
      <c r="K64" s="24"/>
    </row>
    <row r="65" spans="1:11" s="30" customFormat="1" ht="15" x14ac:dyDescent="0.25">
      <c r="A65" s="14"/>
      <c r="B65" s="15"/>
      <c r="C65" s="16"/>
      <c r="D65" s="17"/>
      <c r="E65" s="17"/>
      <c r="F65" s="18"/>
      <c r="G65" s="15"/>
      <c r="H65" s="24"/>
      <c r="I65" s="24"/>
      <c r="J65" s="24"/>
      <c r="K65" s="24"/>
    </row>
    <row r="66" spans="1:11" s="30" customFormat="1" ht="15" x14ac:dyDescent="0.25">
      <c r="A66" s="14"/>
      <c r="B66" s="15"/>
      <c r="C66" s="16"/>
      <c r="D66" s="17"/>
      <c r="E66" s="17"/>
      <c r="F66" s="18"/>
      <c r="G66" s="15"/>
      <c r="H66" s="24"/>
      <c r="I66" s="24"/>
      <c r="J66" s="24"/>
      <c r="K66" s="24"/>
    </row>
    <row r="67" spans="1:11" ht="15" thickBot="1" x14ac:dyDescent="0.25">
      <c r="A67" s="14">
        <v>15</v>
      </c>
      <c r="B67" s="15">
        <v>397023</v>
      </c>
      <c r="C67" s="16" t="s">
        <v>80</v>
      </c>
      <c r="D67" s="17" t="s">
        <v>81</v>
      </c>
      <c r="G67" s="26">
        <v>131</v>
      </c>
      <c r="H67" s="19">
        <v>9800</v>
      </c>
      <c r="I67" s="19">
        <v>442.26</v>
      </c>
      <c r="J67" s="19">
        <v>390</v>
      </c>
      <c r="K67" s="19">
        <f>SUM(H67-I67)</f>
        <v>9357.74</v>
      </c>
    </row>
    <row r="68" spans="1:11" s="30" customFormat="1" ht="15.75" thickBot="1" x14ac:dyDescent="0.3">
      <c r="A68" s="27"/>
      <c r="B68" s="28"/>
      <c r="C68" s="29"/>
      <c r="F68" s="20" t="s">
        <v>82</v>
      </c>
      <c r="G68" s="25">
        <v>1</v>
      </c>
      <c r="H68" s="22">
        <f>SUM(H67)</f>
        <v>9800</v>
      </c>
      <c r="I68" s="22">
        <f>SUM(I67)</f>
        <v>442.26</v>
      </c>
      <c r="J68" s="22">
        <f>SUM(J67)</f>
        <v>390</v>
      </c>
      <c r="K68" s="22">
        <f>SUM(K67)</f>
        <v>9357.74</v>
      </c>
    </row>
    <row r="69" spans="1:11" x14ac:dyDescent="0.2">
      <c r="A69" s="14"/>
      <c r="B69" s="15"/>
      <c r="C69" s="16"/>
    </row>
    <row r="70" spans="1:11" x14ac:dyDescent="0.2">
      <c r="A70" s="14"/>
      <c r="B70" s="15"/>
      <c r="C70" s="16"/>
    </row>
    <row r="71" spans="1:11" x14ac:dyDescent="0.2">
      <c r="A71" s="14"/>
      <c r="B71" s="15"/>
      <c r="C71" s="16"/>
    </row>
    <row r="72" spans="1:11" s="23" customFormat="1" ht="15" thickBot="1" x14ac:dyDescent="0.25">
      <c r="A72" s="14">
        <v>74</v>
      </c>
      <c r="B72" s="15">
        <v>193695</v>
      </c>
      <c r="C72" s="16" t="s">
        <v>83</v>
      </c>
      <c r="D72" s="17" t="s">
        <v>84</v>
      </c>
      <c r="E72" s="17"/>
      <c r="F72" s="18" t="s">
        <v>18</v>
      </c>
      <c r="G72" s="26">
        <v>137</v>
      </c>
      <c r="H72" s="19">
        <v>8219</v>
      </c>
      <c r="I72" s="19">
        <v>760.31</v>
      </c>
      <c r="J72" s="19">
        <v>390</v>
      </c>
      <c r="K72" s="19">
        <f>SUM(H72-I72)</f>
        <v>7458.6900000000005</v>
      </c>
    </row>
    <row r="73" spans="1:11" s="31" customFormat="1" ht="15.75" thickBot="1" x14ac:dyDescent="0.3">
      <c r="A73" s="27"/>
      <c r="B73" s="28"/>
      <c r="C73" s="29"/>
      <c r="D73" s="30"/>
      <c r="E73" s="30"/>
      <c r="F73" s="20" t="s">
        <v>85</v>
      </c>
      <c r="G73" s="25">
        <v>1</v>
      </c>
      <c r="H73" s="22">
        <f>SUM(H72)</f>
        <v>8219</v>
      </c>
      <c r="I73" s="22">
        <f>SUM(I72)</f>
        <v>760.31</v>
      </c>
      <c r="J73" s="22">
        <f>SUM(J72)</f>
        <v>390</v>
      </c>
      <c r="K73" s="22">
        <f>SUM(K72)</f>
        <v>7458.6900000000005</v>
      </c>
    </row>
    <row r="74" spans="1:11" s="23" customFormat="1" x14ac:dyDescent="0.2">
      <c r="A74" s="14"/>
      <c r="B74" s="15"/>
      <c r="C74" s="16"/>
      <c r="D74" s="17"/>
      <c r="E74" s="17"/>
      <c r="F74" s="18"/>
      <c r="G74" s="15"/>
      <c r="H74" s="24"/>
      <c r="I74" s="24"/>
      <c r="J74" s="24"/>
      <c r="K74" s="24"/>
    </row>
    <row r="75" spans="1:11" s="23" customFormat="1" x14ac:dyDescent="0.2">
      <c r="A75" s="14"/>
      <c r="B75" s="15"/>
      <c r="C75" s="16"/>
      <c r="D75" s="17"/>
      <c r="E75" s="17"/>
      <c r="F75" s="18"/>
      <c r="G75" s="15"/>
      <c r="H75" s="24"/>
      <c r="I75" s="24"/>
      <c r="J75" s="24"/>
      <c r="K75" s="24"/>
    </row>
    <row r="76" spans="1:11" s="23" customFormat="1" x14ac:dyDescent="0.2">
      <c r="A76" s="14"/>
      <c r="B76" s="15"/>
      <c r="C76" s="16"/>
      <c r="D76" s="17"/>
      <c r="E76" s="17"/>
      <c r="F76" s="18"/>
      <c r="G76" s="15"/>
      <c r="H76" s="24"/>
      <c r="I76" s="24"/>
      <c r="J76" s="24"/>
      <c r="K76" s="24"/>
    </row>
    <row r="77" spans="1:11" s="23" customFormat="1" x14ac:dyDescent="0.2">
      <c r="A77" s="14">
        <v>79</v>
      </c>
      <c r="B77" s="15">
        <v>199403</v>
      </c>
      <c r="C77" s="16" t="s">
        <v>86</v>
      </c>
      <c r="D77" s="17" t="s">
        <v>87</v>
      </c>
      <c r="E77" s="17"/>
      <c r="F77" s="18"/>
      <c r="G77" s="15">
        <v>141</v>
      </c>
      <c r="H77" s="24">
        <v>4150</v>
      </c>
      <c r="I77" s="24">
        <v>669.09</v>
      </c>
      <c r="J77" s="24">
        <v>390</v>
      </c>
      <c r="K77" s="24">
        <f>SUM(H77-I77)</f>
        <v>3480.91</v>
      </c>
    </row>
    <row r="78" spans="1:11" s="23" customFormat="1" ht="15" thickBot="1" x14ac:dyDescent="0.25">
      <c r="A78" s="14">
        <v>85</v>
      </c>
      <c r="B78" s="15">
        <v>354537</v>
      </c>
      <c r="C78" s="16" t="s">
        <v>88</v>
      </c>
      <c r="D78" s="17" t="s">
        <v>45</v>
      </c>
      <c r="E78" s="17"/>
      <c r="F78" s="18"/>
      <c r="G78" s="26">
        <v>141</v>
      </c>
      <c r="H78" s="19">
        <v>3907</v>
      </c>
      <c r="I78" s="19">
        <v>696.33</v>
      </c>
      <c r="J78" s="19">
        <v>390</v>
      </c>
      <c r="K78" s="19">
        <f>SUM(H78-I78)</f>
        <v>3210.67</v>
      </c>
    </row>
    <row r="79" spans="1:11" s="31" customFormat="1" ht="15.75" thickBot="1" x14ac:dyDescent="0.3">
      <c r="A79" s="27"/>
      <c r="B79" s="28"/>
      <c r="C79" s="29"/>
      <c r="D79" s="30"/>
      <c r="E79" s="30"/>
      <c r="F79" s="20" t="s">
        <v>89</v>
      </c>
      <c r="G79" s="25">
        <v>2</v>
      </c>
      <c r="H79" s="22">
        <f>SUM(H77:H78)</f>
        <v>8057</v>
      </c>
      <c r="I79" s="22">
        <f>SUM(I77:I78)</f>
        <v>1365.42</v>
      </c>
      <c r="J79" s="22">
        <f>SUM(J77:J78)</f>
        <v>780</v>
      </c>
      <c r="K79" s="22">
        <f>SUM(K77:K78)</f>
        <v>6691.58</v>
      </c>
    </row>
    <row r="80" spans="1:11" s="23" customFormat="1" x14ac:dyDescent="0.2">
      <c r="A80" s="14"/>
      <c r="B80" s="15"/>
      <c r="C80" s="16"/>
      <c r="D80" s="17"/>
      <c r="E80" s="17"/>
      <c r="F80" s="18"/>
      <c r="G80" s="15"/>
      <c r="H80" s="24"/>
      <c r="I80" s="24"/>
      <c r="J80" s="24"/>
      <c r="K80" s="24"/>
    </row>
    <row r="81" spans="1:11" s="23" customFormat="1" x14ac:dyDescent="0.2">
      <c r="A81" s="14"/>
      <c r="B81" s="15"/>
      <c r="C81" s="16"/>
      <c r="D81" s="17"/>
      <c r="E81" s="17"/>
      <c r="F81" s="18"/>
      <c r="G81" s="15"/>
      <c r="H81" s="24"/>
      <c r="I81" s="24"/>
      <c r="J81" s="24"/>
      <c r="K81" s="24"/>
    </row>
    <row r="82" spans="1:11" s="23" customFormat="1" x14ac:dyDescent="0.2">
      <c r="A82" s="14"/>
      <c r="B82" s="15"/>
      <c r="C82" s="16"/>
      <c r="D82" s="17"/>
      <c r="E82" s="17"/>
      <c r="F82" s="18"/>
      <c r="G82" s="15"/>
      <c r="H82" s="24"/>
      <c r="I82" s="24"/>
      <c r="J82" s="24"/>
      <c r="K82" s="24"/>
    </row>
    <row r="83" spans="1:11" s="23" customFormat="1" ht="15" thickBot="1" x14ac:dyDescent="0.25">
      <c r="A83" s="14">
        <v>10</v>
      </c>
      <c r="B83" s="15">
        <v>121068</v>
      </c>
      <c r="C83" s="16" t="s">
        <v>90</v>
      </c>
      <c r="D83" s="17" t="s">
        <v>91</v>
      </c>
      <c r="E83" s="17"/>
      <c r="F83" s="18"/>
      <c r="G83" s="26">
        <v>151</v>
      </c>
      <c r="H83" s="19">
        <v>6600</v>
      </c>
      <c r="I83" s="19">
        <v>781.62</v>
      </c>
      <c r="J83" s="19">
        <v>390</v>
      </c>
      <c r="K83" s="19">
        <f>SUM(H83-I83)</f>
        <v>5818.38</v>
      </c>
    </row>
    <row r="84" spans="1:11" s="31" customFormat="1" ht="15.75" thickBot="1" x14ac:dyDescent="0.3">
      <c r="A84" s="27"/>
      <c r="B84" s="28"/>
      <c r="C84" s="29"/>
      <c r="D84" s="30"/>
      <c r="E84" s="30"/>
      <c r="F84" s="20" t="s">
        <v>92</v>
      </c>
      <c r="G84" s="25">
        <v>1</v>
      </c>
      <c r="H84" s="22">
        <f>SUM(H83)</f>
        <v>6600</v>
      </c>
      <c r="I84" s="22">
        <f>SUM(I83)</f>
        <v>781.62</v>
      </c>
      <c r="J84" s="22">
        <f>SUM(J83)</f>
        <v>390</v>
      </c>
      <c r="K84" s="22">
        <f>SUM(K83)</f>
        <v>5818.38</v>
      </c>
    </row>
    <row r="85" spans="1:11" s="23" customFormat="1" x14ac:dyDescent="0.2">
      <c r="A85" s="14"/>
      <c r="B85" s="15"/>
      <c r="C85" s="16"/>
      <c r="D85" s="17"/>
      <c r="E85" s="17"/>
      <c r="F85" s="18"/>
      <c r="G85" s="15"/>
      <c r="H85" s="24"/>
      <c r="I85" s="24"/>
      <c r="J85" s="24"/>
      <c r="K85" s="24"/>
    </row>
    <row r="86" spans="1:11" s="23" customFormat="1" x14ac:dyDescent="0.2">
      <c r="A86" s="14"/>
      <c r="B86" s="15"/>
      <c r="C86" s="16"/>
      <c r="D86" s="17"/>
      <c r="E86" s="17"/>
      <c r="F86" s="18"/>
      <c r="G86" s="15"/>
      <c r="H86" s="24"/>
      <c r="I86" s="24"/>
      <c r="J86" s="24"/>
      <c r="K86" s="24"/>
    </row>
    <row r="87" spans="1:11" s="23" customFormat="1" x14ac:dyDescent="0.2">
      <c r="A87" s="14"/>
      <c r="B87" s="15"/>
      <c r="C87" s="16"/>
      <c r="D87" s="17"/>
      <c r="E87" s="17"/>
      <c r="F87" s="18"/>
      <c r="G87" s="15"/>
      <c r="H87" s="24"/>
      <c r="I87" s="24"/>
      <c r="J87" s="24"/>
      <c r="K87" s="24"/>
    </row>
    <row r="88" spans="1:11" s="23" customFormat="1" ht="15" thickBot="1" x14ac:dyDescent="0.25">
      <c r="A88" s="14">
        <v>7</v>
      </c>
      <c r="B88" s="15">
        <v>102530</v>
      </c>
      <c r="C88" s="16" t="s">
        <v>93</v>
      </c>
      <c r="D88" s="17" t="s">
        <v>94</v>
      </c>
      <c r="E88" s="17"/>
      <c r="F88" s="18"/>
      <c r="G88" s="26">
        <v>155</v>
      </c>
      <c r="H88" s="19">
        <v>52000</v>
      </c>
      <c r="I88" s="19">
        <v>1868.6</v>
      </c>
      <c r="J88" s="19">
        <v>390</v>
      </c>
      <c r="K88" s="19">
        <f>SUM(H88-I88)</f>
        <v>50131.4</v>
      </c>
    </row>
    <row r="89" spans="1:11" s="31" customFormat="1" ht="15.75" thickBot="1" x14ac:dyDescent="0.3">
      <c r="A89" s="27"/>
      <c r="B89" s="28"/>
      <c r="C89" s="29"/>
      <c r="D89" s="30"/>
      <c r="E89" s="30"/>
      <c r="F89" s="20" t="s">
        <v>95</v>
      </c>
      <c r="G89" s="25">
        <v>1</v>
      </c>
      <c r="H89" s="22">
        <f>SUM(H88)</f>
        <v>52000</v>
      </c>
      <c r="I89" s="22">
        <f>SUM(I88)</f>
        <v>1868.6</v>
      </c>
      <c r="J89" s="22">
        <f>SUM(J88)</f>
        <v>390</v>
      </c>
      <c r="K89" s="22">
        <f>SUM(K88)</f>
        <v>50131.4</v>
      </c>
    </row>
    <row r="90" spans="1:11" s="23" customFormat="1" x14ac:dyDescent="0.2">
      <c r="A90" s="14"/>
      <c r="B90" s="15"/>
      <c r="C90" s="16"/>
      <c r="D90" s="17"/>
      <c r="E90" s="17"/>
      <c r="F90" s="18"/>
      <c r="G90" s="15"/>
      <c r="H90" s="24"/>
      <c r="I90" s="24"/>
      <c r="J90" s="24"/>
      <c r="K90" s="24"/>
    </row>
    <row r="91" spans="1:11" s="23" customFormat="1" x14ac:dyDescent="0.2">
      <c r="A91" s="14"/>
      <c r="B91" s="15"/>
      <c r="C91" s="16"/>
      <c r="D91" s="17"/>
      <c r="E91" s="17"/>
      <c r="F91" s="18"/>
      <c r="G91" s="15"/>
      <c r="H91" s="24"/>
      <c r="I91" s="24"/>
      <c r="J91" s="24"/>
      <c r="K91" s="24"/>
    </row>
    <row r="92" spans="1:11" s="23" customFormat="1" x14ac:dyDescent="0.2">
      <c r="A92" s="14"/>
      <c r="B92" s="15"/>
      <c r="C92" s="16"/>
      <c r="D92" s="17"/>
      <c r="E92" s="17"/>
      <c r="F92" s="18"/>
      <c r="G92" s="15"/>
      <c r="H92" s="24"/>
      <c r="I92" s="24"/>
      <c r="J92" s="24"/>
      <c r="K92" s="24"/>
    </row>
    <row r="93" spans="1:11" s="23" customFormat="1" ht="15" thickBot="1" x14ac:dyDescent="0.25">
      <c r="A93" s="14">
        <v>114</v>
      </c>
      <c r="B93" s="15">
        <v>219086</v>
      </c>
      <c r="C93" s="16" t="s">
        <v>96</v>
      </c>
      <c r="D93" s="17" t="s">
        <v>97</v>
      </c>
      <c r="E93" s="17"/>
      <c r="F93" s="18"/>
      <c r="G93" s="26">
        <v>169</v>
      </c>
      <c r="H93" s="19">
        <v>3198</v>
      </c>
      <c r="I93" s="19">
        <v>526.63</v>
      </c>
      <c r="J93" s="19">
        <v>390</v>
      </c>
      <c r="K93" s="19">
        <f>SUM(H93-I93)</f>
        <v>2671.37</v>
      </c>
    </row>
    <row r="94" spans="1:11" s="31" customFormat="1" ht="15.75" thickBot="1" x14ac:dyDescent="0.3">
      <c r="A94" s="27"/>
      <c r="B94" s="28"/>
      <c r="C94" s="29"/>
      <c r="D94" s="30"/>
      <c r="E94" s="30"/>
      <c r="F94" s="20" t="s">
        <v>98</v>
      </c>
      <c r="G94" s="25">
        <v>1</v>
      </c>
      <c r="H94" s="22">
        <f>SUM(H93)</f>
        <v>3198</v>
      </c>
      <c r="I94" s="22">
        <f>SUM(I93)</f>
        <v>526.63</v>
      </c>
      <c r="J94" s="22">
        <f>SUM(J93)</f>
        <v>390</v>
      </c>
      <c r="K94" s="22">
        <f>SUM(K93)</f>
        <v>2671.37</v>
      </c>
    </row>
    <row r="95" spans="1:11" s="23" customFormat="1" x14ac:dyDescent="0.2">
      <c r="A95" s="14"/>
      <c r="B95" s="15"/>
      <c r="C95" s="16"/>
      <c r="D95" s="17"/>
      <c r="E95" s="17"/>
      <c r="F95" s="18"/>
      <c r="G95" s="15"/>
      <c r="H95" s="24"/>
      <c r="I95" s="24"/>
      <c r="J95" s="24"/>
      <c r="K95" s="24"/>
    </row>
    <row r="96" spans="1:11" s="23" customFormat="1" x14ac:dyDescent="0.2">
      <c r="A96" s="14"/>
      <c r="B96" s="15"/>
      <c r="C96" s="16"/>
      <c r="D96" s="17"/>
      <c r="E96" s="17"/>
      <c r="F96" s="18"/>
      <c r="G96" s="15"/>
      <c r="H96" s="24"/>
      <c r="I96" s="24"/>
      <c r="J96" s="24"/>
      <c r="K96" s="24"/>
    </row>
    <row r="97" spans="1:11" s="23" customFormat="1" x14ac:dyDescent="0.2">
      <c r="A97" s="14"/>
      <c r="B97" s="15"/>
      <c r="C97" s="16"/>
      <c r="D97" s="17"/>
      <c r="E97" s="17"/>
      <c r="F97" s="18"/>
      <c r="G97" s="15"/>
      <c r="H97" s="24"/>
      <c r="I97" s="24"/>
      <c r="J97" s="24"/>
      <c r="K97" s="24"/>
    </row>
    <row r="98" spans="1:11" ht="15" thickBot="1" x14ac:dyDescent="0.25">
      <c r="A98" s="14">
        <v>9</v>
      </c>
      <c r="B98" s="15">
        <v>293636</v>
      </c>
      <c r="C98" s="16" t="s">
        <v>99</v>
      </c>
      <c r="D98" s="17" t="s">
        <v>100</v>
      </c>
      <c r="G98" s="26">
        <v>180</v>
      </c>
      <c r="H98" s="19">
        <v>7300</v>
      </c>
      <c r="I98" s="19">
        <v>614.72</v>
      </c>
      <c r="J98" s="19">
        <v>390</v>
      </c>
      <c r="K98" s="19">
        <f>SUM(H98-I98)</f>
        <v>6685.28</v>
      </c>
    </row>
    <row r="99" spans="1:11" s="30" customFormat="1" ht="15.75" thickBot="1" x14ac:dyDescent="0.3">
      <c r="A99" s="27"/>
      <c r="B99" s="28"/>
      <c r="C99" s="29"/>
      <c r="F99" s="20" t="s">
        <v>101</v>
      </c>
      <c r="G99" s="25">
        <v>1</v>
      </c>
      <c r="H99" s="22">
        <f>SUM(H98)</f>
        <v>7300</v>
      </c>
      <c r="I99" s="22">
        <f>SUM(I98)</f>
        <v>614.72</v>
      </c>
      <c r="J99" s="22">
        <f>SUM(J98)</f>
        <v>390</v>
      </c>
      <c r="K99" s="22">
        <f>SUM(K98)</f>
        <v>6685.28</v>
      </c>
    </row>
    <row r="100" spans="1:11" x14ac:dyDescent="0.2">
      <c r="A100" s="14"/>
      <c r="B100" s="15"/>
      <c r="C100" s="16"/>
    </row>
    <row r="101" spans="1:11" x14ac:dyDescent="0.2">
      <c r="A101" s="14"/>
      <c r="B101" s="15"/>
      <c r="C101" s="16"/>
    </row>
    <row r="102" spans="1:11" x14ac:dyDescent="0.2">
      <c r="A102" s="14"/>
      <c r="B102" s="15"/>
      <c r="C102" s="16"/>
    </row>
    <row r="103" spans="1:11" ht="15" thickBot="1" x14ac:dyDescent="0.25">
      <c r="A103" s="14">
        <v>26</v>
      </c>
      <c r="B103" s="15">
        <v>321411</v>
      </c>
      <c r="C103" s="16" t="s">
        <v>102</v>
      </c>
      <c r="D103" s="17" t="s">
        <v>103</v>
      </c>
      <c r="G103" s="26">
        <v>185</v>
      </c>
      <c r="H103" s="19">
        <v>2605</v>
      </c>
      <c r="I103" s="19">
        <v>668.47</v>
      </c>
      <c r="J103" s="19">
        <v>390</v>
      </c>
      <c r="K103" s="19">
        <f>SUM(H103-I103)</f>
        <v>1936.53</v>
      </c>
    </row>
    <row r="104" spans="1:11" s="30" customFormat="1" ht="15.75" thickBot="1" x14ac:dyDescent="0.3">
      <c r="A104" s="27"/>
      <c r="B104" s="28"/>
      <c r="C104" s="29"/>
      <c r="F104" s="20" t="s">
        <v>104</v>
      </c>
      <c r="G104" s="25">
        <v>1</v>
      </c>
      <c r="H104" s="22">
        <f>SUM(H103)</f>
        <v>2605</v>
      </c>
      <c r="I104" s="22">
        <f>SUM(I103)</f>
        <v>668.47</v>
      </c>
      <c r="J104" s="22">
        <f>SUM(J103)</f>
        <v>390</v>
      </c>
      <c r="K104" s="22">
        <f>SUM(K103)</f>
        <v>1936.53</v>
      </c>
    </row>
    <row r="105" spans="1:11" x14ac:dyDescent="0.2">
      <c r="A105" s="14"/>
      <c r="B105" s="15"/>
      <c r="C105" s="16"/>
    </row>
    <row r="106" spans="1:11" x14ac:dyDescent="0.2">
      <c r="A106" s="14"/>
      <c r="B106" s="15"/>
      <c r="C106" s="16"/>
    </row>
    <row r="107" spans="1:11" x14ac:dyDescent="0.2">
      <c r="A107" s="14"/>
      <c r="B107" s="15"/>
      <c r="C107" s="16"/>
    </row>
    <row r="108" spans="1:11" x14ac:dyDescent="0.2">
      <c r="A108" s="14">
        <v>68</v>
      </c>
      <c r="B108" s="15">
        <v>189750</v>
      </c>
      <c r="C108" s="16" t="s">
        <v>105</v>
      </c>
      <c r="D108" s="17" t="s">
        <v>106</v>
      </c>
      <c r="G108" s="15">
        <v>188</v>
      </c>
      <c r="H108" s="24">
        <v>3298</v>
      </c>
      <c r="I108" s="24">
        <v>552.6</v>
      </c>
      <c r="J108" s="24">
        <v>390</v>
      </c>
      <c r="K108" s="24">
        <f>SUM(H108-I108)</f>
        <v>2745.4</v>
      </c>
    </row>
    <row r="109" spans="1:11" s="23" customFormat="1" ht="15" thickBot="1" x14ac:dyDescent="0.25">
      <c r="A109" s="14">
        <v>73</v>
      </c>
      <c r="B109" s="15">
        <v>192721</v>
      </c>
      <c r="C109" s="16" t="s">
        <v>107</v>
      </c>
      <c r="D109" s="17" t="s">
        <v>108</v>
      </c>
      <c r="E109" s="17"/>
      <c r="F109" s="18"/>
      <c r="G109" s="26">
        <v>188</v>
      </c>
      <c r="H109" s="19">
        <v>5027</v>
      </c>
      <c r="I109" s="19">
        <v>544.37</v>
      </c>
      <c r="J109" s="19">
        <v>390</v>
      </c>
      <c r="K109" s="19">
        <f>SUM(H109-I109)</f>
        <v>4482.63</v>
      </c>
    </row>
    <row r="110" spans="1:11" s="31" customFormat="1" ht="15.75" thickBot="1" x14ac:dyDescent="0.3">
      <c r="A110" s="27"/>
      <c r="B110" s="28"/>
      <c r="C110" s="29"/>
      <c r="D110" s="30"/>
      <c r="E110" s="30"/>
      <c r="F110" s="20" t="s">
        <v>109</v>
      </c>
      <c r="G110" s="25">
        <v>2</v>
      </c>
      <c r="H110" s="22">
        <f>SUM(H108:H109)</f>
        <v>8325</v>
      </c>
      <c r="I110" s="22">
        <f>SUM(I108:I109)</f>
        <v>1096.97</v>
      </c>
      <c r="J110" s="22">
        <f>SUM(J108:J109)</f>
        <v>780</v>
      </c>
      <c r="K110" s="22">
        <f>SUM(K108:K109)</f>
        <v>7228.0300000000007</v>
      </c>
    </row>
    <row r="111" spans="1:11" s="23" customFormat="1" x14ac:dyDescent="0.2">
      <c r="A111" s="14"/>
      <c r="B111" s="15"/>
      <c r="C111" s="16"/>
      <c r="D111" s="17"/>
      <c r="E111" s="17"/>
      <c r="F111" s="18"/>
      <c r="G111" s="15"/>
      <c r="H111" s="24"/>
      <c r="I111" s="24"/>
      <c r="J111" s="24"/>
      <c r="K111" s="24"/>
    </row>
    <row r="112" spans="1:11" s="23" customFormat="1" x14ac:dyDescent="0.2">
      <c r="A112" s="14"/>
      <c r="B112" s="15"/>
      <c r="C112" s="16"/>
      <c r="D112" s="17"/>
      <c r="E112" s="17"/>
      <c r="F112" s="18"/>
      <c r="G112" s="15"/>
      <c r="H112" s="24"/>
      <c r="I112" s="24"/>
      <c r="J112" s="24"/>
      <c r="K112" s="24"/>
    </row>
    <row r="113" spans="1:11" s="23" customFormat="1" x14ac:dyDescent="0.2">
      <c r="A113" s="14"/>
      <c r="B113" s="15"/>
      <c r="C113" s="16"/>
      <c r="D113" s="17"/>
      <c r="E113" s="17"/>
      <c r="F113" s="18"/>
      <c r="G113" s="15"/>
      <c r="H113" s="24"/>
      <c r="I113" s="24"/>
      <c r="J113" s="24"/>
      <c r="K113" s="24"/>
    </row>
    <row r="114" spans="1:11" s="23" customFormat="1" ht="15" thickBot="1" x14ac:dyDescent="0.25">
      <c r="A114" s="14">
        <v>62</v>
      </c>
      <c r="B114" s="15">
        <v>416096</v>
      </c>
      <c r="C114" s="16" t="s">
        <v>110</v>
      </c>
      <c r="D114" s="17" t="s">
        <v>111</v>
      </c>
      <c r="E114" s="17"/>
      <c r="F114" s="18" t="s">
        <v>18</v>
      </c>
      <c r="G114" s="26">
        <v>189</v>
      </c>
      <c r="H114" s="19">
        <v>2354</v>
      </c>
      <c r="I114" s="19">
        <v>552.6</v>
      </c>
      <c r="J114" s="19">
        <v>390</v>
      </c>
      <c r="K114" s="19">
        <f>SUM(H114-I114)</f>
        <v>1801.4</v>
      </c>
    </row>
    <row r="115" spans="1:11" s="31" customFormat="1" ht="15.75" thickBot="1" x14ac:dyDescent="0.3">
      <c r="A115" s="27"/>
      <c r="B115" s="28"/>
      <c r="C115" s="29"/>
      <c r="D115" s="30"/>
      <c r="E115" s="30"/>
      <c r="F115" s="20" t="s">
        <v>112</v>
      </c>
      <c r="G115" s="25">
        <v>1</v>
      </c>
      <c r="H115" s="22">
        <f>SUM(H114)</f>
        <v>2354</v>
      </c>
      <c r="I115" s="22">
        <f>SUM(I114)</f>
        <v>552.6</v>
      </c>
      <c r="J115" s="22">
        <f>SUM(J114)</f>
        <v>390</v>
      </c>
      <c r="K115" s="22">
        <f>SUM(K114)</f>
        <v>1801.4</v>
      </c>
    </row>
    <row r="116" spans="1:11" s="23" customFormat="1" x14ac:dyDescent="0.2">
      <c r="A116" s="14"/>
      <c r="B116" s="15"/>
      <c r="C116" s="16"/>
      <c r="D116" s="17"/>
      <c r="E116" s="17"/>
      <c r="F116" s="18"/>
      <c r="G116" s="15"/>
      <c r="H116" s="24"/>
      <c r="I116" s="24"/>
      <c r="J116" s="24"/>
      <c r="K116" s="24"/>
    </row>
    <row r="117" spans="1:11" s="23" customFormat="1" x14ac:dyDescent="0.2">
      <c r="A117" s="14"/>
      <c r="B117" s="15"/>
      <c r="C117" s="16"/>
      <c r="D117" s="17"/>
      <c r="E117" s="17"/>
      <c r="F117" s="18"/>
      <c r="G117" s="15"/>
      <c r="H117" s="24"/>
      <c r="I117" s="24"/>
      <c r="J117" s="24"/>
      <c r="K117" s="24"/>
    </row>
    <row r="118" spans="1:11" s="23" customFormat="1" x14ac:dyDescent="0.2">
      <c r="A118" s="14"/>
      <c r="B118" s="15"/>
      <c r="C118" s="16"/>
      <c r="D118" s="17"/>
      <c r="E118" s="17"/>
      <c r="F118" s="18"/>
      <c r="G118" s="15"/>
      <c r="H118" s="24"/>
      <c r="I118" s="24"/>
      <c r="J118" s="24"/>
      <c r="K118" s="24"/>
    </row>
    <row r="119" spans="1:11" s="23" customFormat="1" ht="15" thickBot="1" x14ac:dyDescent="0.25">
      <c r="A119" s="14">
        <v>93</v>
      </c>
      <c r="B119" s="15">
        <v>203486</v>
      </c>
      <c r="C119" s="16" t="s">
        <v>113</v>
      </c>
      <c r="D119" s="17" t="s">
        <v>114</v>
      </c>
      <c r="E119" s="17"/>
      <c r="F119" s="18"/>
      <c r="G119" s="26">
        <v>190</v>
      </c>
      <c r="H119" s="19">
        <v>7759</v>
      </c>
      <c r="I119" s="19">
        <v>523.47</v>
      </c>
      <c r="J119" s="19">
        <v>390</v>
      </c>
      <c r="K119" s="19">
        <f>SUM(H119-I119)</f>
        <v>7235.53</v>
      </c>
    </row>
    <row r="120" spans="1:11" s="31" customFormat="1" ht="15.75" thickBot="1" x14ac:dyDescent="0.3">
      <c r="A120" s="27"/>
      <c r="B120" s="28"/>
      <c r="C120" s="29"/>
      <c r="D120" s="30"/>
      <c r="E120" s="30"/>
      <c r="F120" s="20" t="s">
        <v>115</v>
      </c>
      <c r="G120" s="25">
        <v>1</v>
      </c>
      <c r="H120" s="22">
        <f>SUM(H119)</f>
        <v>7759</v>
      </c>
      <c r="I120" s="22">
        <f>SUM(I119)</f>
        <v>523.47</v>
      </c>
      <c r="J120" s="22">
        <f>SUM(J119)</f>
        <v>390</v>
      </c>
      <c r="K120" s="22">
        <f>SUM(K119)</f>
        <v>7235.53</v>
      </c>
    </row>
    <row r="121" spans="1:11" s="23" customFormat="1" x14ac:dyDescent="0.2">
      <c r="A121" s="14"/>
      <c r="B121" s="15"/>
      <c r="C121" s="16"/>
      <c r="D121" s="17"/>
      <c r="E121" s="17"/>
      <c r="F121" s="18"/>
      <c r="G121" s="15"/>
      <c r="H121" s="24"/>
      <c r="I121" s="24"/>
      <c r="J121" s="24"/>
      <c r="K121" s="24"/>
    </row>
    <row r="122" spans="1:11" s="23" customFormat="1" x14ac:dyDescent="0.2">
      <c r="A122" s="14"/>
      <c r="B122" s="15"/>
      <c r="C122" s="16"/>
      <c r="D122" s="17"/>
      <c r="E122" s="17"/>
      <c r="F122" s="18"/>
      <c r="G122" s="15"/>
      <c r="H122" s="24"/>
      <c r="I122" s="24"/>
      <c r="J122" s="24"/>
      <c r="K122" s="24"/>
    </row>
    <row r="123" spans="1:11" s="23" customFormat="1" x14ac:dyDescent="0.2">
      <c r="A123" s="14"/>
      <c r="B123" s="15"/>
      <c r="C123" s="16"/>
      <c r="D123" s="17"/>
      <c r="E123" s="17"/>
      <c r="F123" s="18"/>
      <c r="G123" s="15"/>
      <c r="H123" s="24"/>
      <c r="I123" s="24"/>
      <c r="J123" s="24"/>
      <c r="K123" s="24"/>
    </row>
    <row r="124" spans="1:11" s="23" customFormat="1" x14ac:dyDescent="0.2">
      <c r="A124" s="14">
        <v>20</v>
      </c>
      <c r="B124" s="15">
        <v>159001</v>
      </c>
      <c r="C124" s="16" t="s">
        <v>116</v>
      </c>
      <c r="D124" s="17" t="s">
        <v>117</v>
      </c>
      <c r="E124" s="17"/>
      <c r="F124" s="18"/>
      <c r="G124" s="15">
        <v>208</v>
      </c>
      <c r="H124" s="24">
        <v>5740</v>
      </c>
      <c r="I124" s="50">
        <v>628.5</v>
      </c>
      <c r="J124" s="50">
        <v>390</v>
      </c>
      <c r="K124" s="50">
        <f>SUM(H124-I124)</f>
        <v>5111.5</v>
      </c>
    </row>
    <row r="125" spans="1:11" s="23" customFormat="1" ht="15" thickBot="1" x14ac:dyDescent="0.25">
      <c r="A125" s="14">
        <v>137</v>
      </c>
      <c r="B125" s="15">
        <v>9003184</v>
      </c>
      <c r="C125" s="16" t="s">
        <v>118</v>
      </c>
      <c r="D125" s="17" t="s">
        <v>119</v>
      </c>
      <c r="E125" s="17"/>
      <c r="F125" s="18"/>
      <c r="G125" s="26">
        <v>208</v>
      </c>
      <c r="H125" s="19">
        <v>20350</v>
      </c>
      <c r="I125" s="51">
        <v>470.67</v>
      </c>
      <c r="J125" s="51">
        <v>390</v>
      </c>
      <c r="K125" s="51">
        <f>SUM(H125-I125)</f>
        <v>19879.330000000002</v>
      </c>
    </row>
    <row r="126" spans="1:11" s="31" customFormat="1" ht="15.75" thickBot="1" x14ac:dyDescent="0.3">
      <c r="A126" s="27"/>
      <c r="B126" s="28"/>
      <c r="C126" s="29"/>
      <c r="D126" s="30"/>
      <c r="E126" s="30"/>
      <c r="F126" s="20" t="s">
        <v>120</v>
      </c>
      <c r="G126" s="25">
        <v>2</v>
      </c>
      <c r="H126" s="22">
        <f>SUM(H124:H125)</f>
        <v>26090</v>
      </c>
      <c r="I126" s="52">
        <f>SUM(I124:I125)</f>
        <v>1099.17</v>
      </c>
      <c r="J126" s="52">
        <f>SUM(J124:J125)</f>
        <v>780</v>
      </c>
      <c r="K126" s="52">
        <f>SUM(K124:K125)</f>
        <v>24990.83</v>
      </c>
    </row>
    <row r="127" spans="1:11" s="23" customFormat="1" x14ac:dyDescent="0.2">
      <c r="A127" s="14"/>
      <c r="B127" s="15"/>
      <c r="C127" s="16"/>
      <c r="D127" s="17"/>
      <c r="E127" s="17"/>
      <c r="F127" s="18"/>
      <c r="G127" s="15"/>
      <c r="H127" s="24"/>
      <c r="I127" s="24"/>
      <c r="J127" s="32"/>
      <c r="K127" s="32"/>
    </row>
    <row r="128" spans="1:11" s="23" customFormat="1" x14ac:dyDescent="0.2">
      <c r="A128" s="14"/>
      <c r="B128" s="15"/>
      <c r="C128" s="16"/>
      <c r="D128" s="17"/>
      <c r="E128" s="17"/>
      <c r="F128" s="18"/>
      <c r="G128" s="15"/>
      <c r="H128" s="24"/>
      <c r="I128" s="24"/>
      <c r="J128" s="32"/>
      <c r="K128" s="32"/>
    </row>
    <row r="129" spans="1:11" s="23" customFormat="1" x14ac:dyDescent="0.2">
      <c r="A129" s="14"/>
      <c r="B129" s="15"/>
      <c r="C129" s="16"/>
      <c r="D129" s="17"/>
      <c r="E129" s="17"/>
      <c r="F129" s="18"/>
      <c r="G129" s="15"/>
      <c r="H129" s="24"/>
      <c r="I129" s="24"/>
      <c r="J129" s="32"/>
      <c r="K129" s="32"/>
    </row>
    <row r="130" spans="1:11" s="23" customFormat="1" ht="15" thickBot="1" x14ac:dyDescent="0.25">
      <c r="A130" s="14">
        <v>81</v>
      </c>
      <c r="B130" s="15">
        <v>492927</v>
      </c>
      <c r="C130" s="16" t="s">
        <v>121</v>
      </c>
      <c r="D130" s="17" t="s">
        <v>122</v>
      </c>
      <c r="E130" s="17"/>
      <c r="F130" s="18"/>
      <c r="G130" s="26">
        <v>210</v>
      </c>
      <c r="H130" s="19">
        <v>13450</v>
      </c>
      <c r="I130" s="19">
        <v>864.79</v>
      </c>
      <c r="J130" s="19">
        <v>390</v>
      </c>
      <c r="K130" s="19">
        <f>SUM(H130-I130)</f>
        <v>12585.21</v>
      </c>
    </row>
    <row r="131" spans="1:11" s="31" customFormat="1" ht="15.75" thickBot="1" x14ac:dyDescent="0.3">
      <c r="A131" s="27"/>
      <c r="B131" s="28"/>
      <c r="C131" s="29"/>
      <c r="D131" s="30"/>
      <c r="E131" s="30"/>
      <c r="F131" s="20" t="s">
        <v>123</v>
      </c>
      <c r="G131" s="25">
        <v>1</v>
      </c>
      <c r="H131" s="22">
        <f>SUM(H130)</f>
        <v>13450</v>
      </c>
      <c r="I131" s="22">
        <f>SUM(I130)</f>
        <v>864.79</v>
      </c>
      <c r="J131" s="22">
        <f>SUM(J130)</f>
        <v>390</v>
      </c>
      <c r="K131" s="22">
        <f>SUM(K130)</f>
        <v>12585.21</v>
      </c>
    </row>
    <row r="132" spans="1:11" s="23" customFormat="1" x14ac:dyDescent="0.2">
      <c r="A132" s="14"/>
      <c r="B132" s="15"/>
      <c r="C132" s="16"/>
      <c r="D132" s="17"/>
      <c r="E132" s="17"/>
      <c r="F132" s="18"/>
      <c r="G132" s="15"/>
      <c r="H132" s="24"/>
      <c r="I132" s="24"/>
      <c r="J132" s="24"/>
      <c r="K132" s="24"/>
    </row>
    <row r="133" spans="1:11" s="23" customFormat="1" x14ac:dyDescent="0.2">
      <c r="A133" s="14"/>
      <c r="B133" s="15"/>
      <c r="C133" s="16"/>
      <c r="D133" s="17"/>
      <c r="E133" s="17"/>
      <c r="F133" s="18"/>
      <c r="G133" s="15"/>
      <c r="H133" s="24"/>
      <c r="I133" s="24"/>
      <c r="J133" s="24"/>
      <c r="K133" s="24"/>
    </row>
    <row r="134" spans="1:11" s="23" customFormat="1" x14ac:dyDescent="0.2">
      <c r="A134" s="14"/>
      <c r="B134" s="15"/>
      <c r="C134" s="16"/>
      <c r="D134" s="17"/>
      <c r="E134" s="17"/>
      <c r="F134" s="18"/>
      <c r="G134" s="15"/>
      <c r="H134" s="24"/>
      <c r="I134" s="24"/>
      <c r="J134" s="24"/>
      <c r="K134" s="24"/>
    </row>
    <row r="135" spans="1:11" s="23" customFormat="1" ht="15" thickBot="1" x14ac:dyDescent="0.25">
      <c r="A135" s="14">
        <v>53</v>
      </c>
      <c r="B135" s="15">
        <v>388964</v>
      </c>
      <c r="C135" s="16" t="s">
        <v>124</v>
      </c>
      <c r="D135" s="17" t="s">
        <v>125</v>
      </c>
      <c r="E135" s="17"/>
      <c r="F135" s="18" t="s">
        <v>18</v>
      </c>
      <c r="G135" s="26">
        <v>212</v>
      </c>
      <c r="H135" s="19">
        <v>4151</v>
      </c>
      <c r="I135" s="19">
        <v>570.32000000000005</v>
      </c>
      <c r="J135" s="19">
        <v>390</v>
      </c>
      <c r="K135" s="19">
        <f>SUM(H135-I135)</f>
        <v>3580.68</v>
      </c>
    </row>
    <row r="136" spans="1:11" s="31" customFormat="1" ht="15.75" thickBot="1" x14ac:dyDescent="0.3">
      <c r="A136" s="27"/>
      <c r="B136" s="28"/>
      <c r="C136" s="29"/>
      <c r="D136" s="30"/>
      <c r="E136" s="30"/>
      <c r="F136" s="20" t="s">
        <v>126</v>
      </c>
      <c r="G136" s="25">
        <v>1</v>
      </c>
      <c r="H136" s="22">
        <f>SUM(H135)</f>
        <v>4151</v>
      </c>
      <c r="I136" s="22">
        <f>SUM(I135)</f>
        <v>570.32000000000005</v>
      </c>
      <c r="J136" s="22">
        <f>SUM(J135)</f>
        <v>390</v>
      </c>
      <c r="K136" s="22">
        <f>SUM(K135)</f>
        <v>3580.68</v>
      </c>
    </row>
    <row r="137" spans="1:11" s="23" customFormat="1" x14ac:dyDescent="0.2">
      <c r="A137" s="14"/>
      <c r="B137" s="15"/>
      <c r="C137" s="16"/>
      <c r="D137" s="17"/>
      <c r="E137" s="17"/>
      <c r="F137" s="18"/>
      <c r="G137" s="15"/>
      <c r="H137" s="24"/>
      <c r="I137" s="24"/>
      <c r="J137" s="24"/>
      <c r="K137" s="24"/>
    </row>
    <row r="138" spans="1:11" s="23" customFormat="1" x14ac:dyDescent="0.2">
      <c r="A138" s="14"/>
      <c r="B138" s="15"/>
      <c r="C138" s="16"/>
      <c r="D138" s="17"/>
      <c r="E138" s="17"/>
      <c r="F138" s="18"/>
      <c r="G138" s="15"/>
      <c r="H138" s="24"/>
      <c r="I138" s="24"/>
      <c r="J138" s="24"/>
      <c r="K138" s="24"/>
    </row>
    <row r="139" spans="1:11" s="23" customFormat="1" x14ac:dyDescent="0.2">
      <c r="A139" s="14"/>
      <c r="B139" s="15"/>
      <c r="C139" s="16"/>
      <c r="D139" s="17"/>
      <c r="E139" s="17"/>
      <c r="F139" s="18"/>
      <c r="G139" s="15"/>
      <c r="H139" s="24"/>
      <c r="I139" s="24"/>
      <c r="J139" s="24"/>
      <c r="K139" s="24"/>
    </row>
    <row r="140" spans="1:11" x14ac:dyDescent="0.2">
      <c r="A140" s="14">
        <v>60</v>
      </c>
      <c r="B140" s="15">
        <v>183878</v>
      </c>
      <c r="C140" s="16" t="s">
        <v>127</v>
      </c>
      <c r="D140" s="17" t="s">
        <v>128</v>
      </c>
      <c r="G140" s="15">
        <v>215</v>
      </c>
      <c r="H140" s="24">
        <v>2525</v>
      </c>
      <c r="I140" s="24">
        <v>552.6</v>
      </c>
      <c r="J140" s="24">
        <v>390</v>
      </c>
      <c r="K140" s="24">
        <f>SUM(H140-I140)</f>
        <v>1972.4</v>
      </c>
    </row>
    <row r="141" spans="1:11" x14ac:dyDescent="0.2">
      <c r="A141" s="14">
        <v>64</v>
      </c>
      <c r="B141" s="15">
        <v>185642</v>
      </c>
      <c r="C141" s="16" t="s">
        <v>129</v>
      </c>
      <c r="D141" s="17" t="s">
        <v>130</v>
      </c>
      <c r="G141" s="15">
        <v>215</v>
      </c>
      <c r="H141" s="24">
        <v>3200</v>
      </c>
      <c r="I141" s="24">
        <v>550.05999999999995</v>
      </c>
      <c r="J141" s="24">
        <v>390</v>
      </c>
      <c r="K141" s="24">
        <f>SUM(H141-I141)</f>
        <v>2649.94</v>
      </c>
    </row>
    <row r="142" spans="1:11" x14ac:dyDescent="0.2">
      <c r="A142" s="14">
        <v>89</v>
      </c>
      <c r="B142" s="15">
        <v>349263</v>
      </c>
      <c r="C142" s="16" t="s">
        <v>131</v>
      </c>
      <c r="D142" s="17" t="s">
        <v>45</v>
      </c>
      <c r="G142" s="15">
        <v>215</v>
      </c>
      <c r="H142" s="24">
        <v>1925</v>
      </c>
      <c r="I142" s="24">
        <v>544.37</v>
      </c>
      <c r="J142" s="24">
        <v>390</v>
      </c>
      <c r="K142" s="24">
        <f>SUM(H142-I142)</f>
        <v>1380.63</v>
      </c>
    </row>
    <row r="143" spans="1:11" s="23" customFormat="1" ht="15" thickBot="1" x14ac:dyDescent="0.25">
      <c r="A143" s="14">
        <v>94</v>
      </c>
      <c r="B143" s="15">
        <v>203775</v>
      </c>
      <c r="C143" s="16" t="s">
        <v>132</v>
      </c>
      <c r="D143" s="17" t="s">
        <v>133</v>
      </c>
      <c r="E143" s="17"/>
      <c r="F143" s="18"/>
      <c r="G143" s="26">
        <v>215</v>
      </c>
      <c r="H143" s="19">
        <v>6199</v>
      </c>
      <c r="I143" s="19">
        <v>706.47</v>
      </c>
      <c r="J143" s="19">
        <v>390</v>
      </c>
      <c r="K143" s="19">
        <f>SUM(H143-I143)</f>
        <v>5492.53</v>
      </c>
    </row>
    <row r="144" spans="1:11" s="31" customFormat="1" ht="15.75" thickBot="1" x14ac:dyDescent="0.3">
      <c r="A144" s="27"/>
      <c r="B144" s="28"/>
      <c r="C144" s="29"/>
      <c r="D144" s="30"/>
      <c r="E144" s="30"/>
      <c r="F144" s="20" t="s">
        <v>134</v>
      </c>
      <c r="G144" s="25">
        <v>4</v>
      </c>
      <c r="H144" s="22">
        <f>SUM(H140:H143)</f>
        <v>13849</v>
      </c>
      <c r="I144" s="22">
        <f>SUM(I140:I143)</f>
        <v>2353.5</v>
      </c>
      <c r="J144" s="22">
        <f>SUM(J140:J143)</f>
        <v>1560</v>
      </c>
      <c r="K144" s="22">
        <f>SUM(K140:K143)</f>
        <v>11495.5</v>
      </c>
    </row>
    <row r="145" spans="1:11" s="23" customFormat="1" x14ac:dyDescent="0.2">
      <c r="A145" s="14"/>
      <c r="B145" s="15"/>
      <c r="C145" s="16"/>
      <c r="D145" s="17"/>
      <c r="E145" s="17"/>
      <c r="F145" s="18"/>
      <c r="G145" s="15"/>
      <c r="H145" s="24"/>
      <c r="I145" s="24"/>
      <c r="J145" s="24"/>
      <c r="K145" s="24"/>
    </row>
    <row r="146" spans="1:11" s="23" customFormat="1" x14ac:dyDescent="0.2">
      <c r="A146" s="14"/>
      <c r="B146" s="15"/>
      <c r="C146" s="16"/>
      <c r="D146" s="17"/>
      <c r="E146" s="17"/>
      <c r="F146" s="18"/>
      <c r="G146" s="15"/>
      <c r="H146" s="24"/>
      <c r="I146" s="24"/>
      <c r="J146" s="24"/>
      <c r="K146" s="24"/>
    </row>
    <row r="147" spans="1:11" s="23" customFormat="1" x14ac:dyDescent="0.2">
      <c r="A147" s="14"/>
      <c r="B147" s="15"/>
      <c r="C147" s="16"/>
      <c r="D147" s="17"/>
      <c r="E147" s="17"/>
      <c r="F147" s="18"/>
      <c r="G147" s="15"/>
      <c r="H147" s="24"/>
      <c r="I147" s="24"/>
      <c r="J147" s="24"/>
      <c r="K147" s="24"/>
    </row>
    <row r="148" spans="1:11" s="23" customFormat="1" x14ac:dyDescent="0.2">
      <c r="A148" s="14">
        <v>8</v>
      </c>
      <c r="B148" s="15">
        <v>119906</v>
      </c>
      <c r="C148" s="16" t="s">
        <v>135</v>
      </c>
      <c r="D148" s="17" t="s">
        <v>136</v>
      </c>
      <c r="E148" s="17"/>
      <c r="F148" s="18"/>
      <c r="G148" s="15">
        <v>229</v>
      </c>
      <c r="H148" s="24">
        <v>6100</v>
      </c>
      <c r="I148" s="24">
        <v>614.72</v>
      </c>
      <c r="J148" s="24">
        <v>390</v>
      </c>
      <c r="K148" s="24">
        <f>SUM(H148-I148)</f>
        <v>5485.28</v>
      </c>
    </row>
    <row r="149" spans="1:11" s="23" customFormat="1" ht="15" thickBot="1" x14ac:dyDescent="0.25">
      <c r="A149" s="14">
        <v>115</v>
      </c>
      <c r="B149" s="15">
        <v>221389</v>
      </c>
      <c r="C149" s="16" t="s">
        <v>137</v>
      </c>
      <c r="D149" s="17" t="s">
        <v>138</v>
      </c>
      <c r="E149" s="17"/>
      <c r="F149" s="18"/>
      <c r="G149" s="26">
        <v>229</v>
      </c>
      <c r="H149" s="19">
        <v>3981</v>
      </c>
      <c r="I149" s="19">
        <v>690.9</v>
      </c>
      <c r="J149" s="19">
        <v>390</v>
      </c>
      <c r="K149" s="19">
        <f>SUM(H149-I149)</f>
        <v>3290.1</v>
      </c>
    </row>
    <row r="150" spans="1:11" s="31" customFormat="1" ht="15.75" thickBot="1" x14ac:dyDescent="0.3">
      <c r="A150" s="27"/>
      <c r="B150" s="28"/>
      <c r="C150" s="29"/>
      <c r="D150" s="30"/>
      <c r="E150" s="30"/>
      <c r="F150" s="20" t="s">
        <v>139</v>
      </c>
      <c r="G150" s="25">
        <v>2</v>
      </c>
      <c r="H150" s="22">
        <f>SUM(H148:H149)</f>
        <v>10081</v>
      </c>
      <c r="I150" s="22">
        <f>SUM(I148:I149)</f>
        <v>1305.6199999999999</v>
      </c>
      <c r="J150" s="22">
        <f>SUM(J148:J149)</f>
        <v>780</v>
      </c>
      <c r="K150" s="22">
        <f>SUM(K148:K149)</f>
        <v>8775.3799999999992</v>
      </c>
    </row>
    <row r="151" spans="1:11" s="23" customFormat="1" x14ac:dyDescent="0.2">
      <c r="A151" s="14"/>
      <c r="B151" s="15"/>
      <c r="C151" s="16"/>
      <c r="D151" s="17"/>
      <c r="E151" s="17"/>
      <c r="F151" s="18"/>
      <c r="G151" s="15"/>
      <c r="H151" s="24"/>
      <c r="I151" s="24"/>
      <c r="J151" s="24"/>
      <c r="K151" s="24"/>
    </row>
    <row r="152" spans="1:11" s="23" customFormat="1" x14ac:dyDescent="0.2">
      <c r="A152" s="14"/>
      <c r="B152" s="15"/>
      <c r="C152" s="16"/>
      <c r="D152" s="17"/>
      <c r="E152" s="17"/>
      <c r="F152" s="18"/>
      <c r="G152" s="15"/>
      <c r="H152" s="24"/>
      <c r="I152" s="24"/>
      <c r="J152" s="24"/>
      <c r="K152" s="24"/>
    </row>
    <row r="153" spans="1:11" s="23" customFormat="1" x14ac:dyDescent="0.2">
      <c r="A153" s="14"/>
      <c r="B153" s="15"/>
      <c r="C153" s="16"/>
      <c r="D153" s="17"/>
      <c r="E153" s="17"/>
      <c r="F153" s="18"/>
      <c r="G153" s="15"/>
      <c r="H153" s="24"/>
      <c r="I153" s="24"/>
      <c r="J153" s="24"/>
      <c r="K153" s="24"/>
    </row>
    <row r="154" spans="1:11" s="23" customFormat="1" ht="15" thickBot="1" x14ac:dyDescent="0.25">
      <c r="A154" s="14">
        <v>29</v>
      </c>
      <c r="B154" s="15">
        <v>274206</v>
      </c>
      <c r="C154" s="16" t="s">
        <v>140</v>
      </c>
      <c r="D154" s="17" t="s">
        <v>141</v>
      </c>
      <c r="E154" s="17"/>
      <c r="F154" s="18" t="s">
        <v>18</v>
      </c>
      <c r="G154" s="26">
        <v>231</v>
      </c>
      <c r="H154" s="19">
        <v>8600</v>
      </c>
      <c r="I154" s="19">
        <v>725.48</v>
      </c>
      <c r="J154" s="19">
        <v>390</v>
      </c>
      <c r="K154" s="19">
        <f>SUM(H154-I154)</f>
        <v>7874.52</v>
      </c>
    </row>
    <row r="155" spans="1:11" s="31" customFormat="1" ht="15.75" thickBot="1" x14ac:dyDescent="0.3">
      <c r="A155" s="27"/>
      <c r="B155" s="28"/>
      <c r="C155" s="29"/>
      <c r="D155" s="30"/>
      <c r="E155" s="30"/>
      <c r="F155" s="20" t="s">
        <v>142</v>
      </c>
      <c r="G155" s="25">
        <v>1</v>
      </c>
      <c r="H155" s="22">
        <f>SUM(H154)</f>
        <v>8600</v>
      </c>
      <c r="I155" s="22">
        <f>SUM(I154)</f>
        <v>725.48</v>
      </c>
      <c r="J155" s="22">
        <f>SUM(J154)</f>
        <v>390</v>
      </c>
      <c r="K155" s="22">
        <f>SUM(K154)</f>
        <v>7874.52</v>
      </c>
    </row>
    <row r="156" spans="1:11" s="23" customFormat="1" x14ac:dyDescent="0.2">
      <c r="A156" s="14"/>
      <c r="B156" s="15"/>
      <c r="C156" s="16"/>
      <c r="D156" s="17"/>
      <c r="E156" s="17"/>
      <c r="F156" s="18"/>
      <c r="G156" s="15"/>
      <c r="H156" s="24"/>
      <c r="I156" s="24"/>
      <c r="J156" s="24"/>
      <c r="K156" s="24"/>
    </row>
    <row r="157" spans="1:11" s="23" customFormat="1" x14ac:dyDescent="0.2">
      <c r="A157" s="14"/>
      <c r="B157" s="15"/>
      <c r="C157" s="16"/>
      <c r="D157" s="17"/>
      <c r="E157" s="17"/>
      <c r="F157" s="18"/>
      <c r="G157" s="15"/>
      <c r="H157" s="24"/>
      <c r="I157" s="24"/>
      <c r="J157" s="24"/>
      <c r="K157" s="24"/>
    </row>
    <row r="158" spans="1:11" s="23" customFormat="1" x14ac:dyDescent="0.2">
      <c r="A158" s="14"/>
      <c r="B158" s="15"/>
      <c r="C158" s="16"/>
      <c r="D158" s="17"/>
      <c r="E158" s="17"/>
      <c r="F158" s="18"/>
      <c r="G158" s="15"/>
      <c r="H158" s="24"/>
      <c r="I158" s="24"/>
      <c r="J158" s="24"/>
      <c r="K158" s="24"/>
    </row>
    <row r="159" spans="1:11" s="23" customFormat="1" x14ac:dyDescent="0.2">
      <c r="A159" s="14">
        <v>23</v>
      </c>
      <c r="B159" s="15">
        <v>152410</v>
      </c>
      <c r="C159" s="16" t="s">
        <v>143</v>
      </c>
      <c r="D159" s="17" t="s">
        <v>144</v>
      </c>
      <c r="E159" s="17"/>
      <c r="F159" s="18"/>
      <c r="G159" s="15">
        <v>236</v>
      </c>
      <c r="H159" s="24">
        <v>1107</v>
      </c>
      <c r="I159" s="24">
        <v>475.01</v>
      </c>
      <c r="J159" s="24">
        <v>390</v>
      </c>
      <c r="K159" s="24">
        <f>SUM(H159-I159)</f>
        <v>631.99</v>
      </c>
    </row>
    <row r="160" spans="1:11" s="23" customFormat="1" x14ac:dyDescent="0.2">
      <c r="A160" s="14">
        <v>27</v>
      </c>
      <c r="B160" s="15">
        <v>345733</v>
      </c>
      <c r="C160" s="16" t="s">
        <v>145</v>
      </c>
      <c r="D160" s="17" t="s">
        <v>146</v>
      </c>
      <c r="E160" s="17"/>
      <c r="F160" s="18"/>
      <c r="G160" s="15">
        <v>236</v>
      </c>
      <c r="H160" s="24">
        <v>1100</v>
      </c>
      <c r="I160" s="24">
        <v>481.03</v>
      </c>
      <c r="J160" s="24">
        <v>390</v>
      </c>
      <c r="K160" s="24">
        <f>SUM(H160-I160)</f>
        <v>618.97</v>
      </c>
    </row>
    <row r="161" spans="1:11" s="23" customFormat="1" ht="15" thickBot="1" x14ac:dyDescent="0.25">
      <c r="A161" s="14">
        <v>33</v>
      </c>
      <c r="B161" s="15">
        <v>174364</v>
      </c>
      <c r="C161" s="16" t="s">
        <v>147</v>
      </c>
      <c r="D161" s="17" t="s">
        <v>24</v>
      </c>
      <c r="E161" s="17"/>
      <c r="F161" s="18"/>
      <c r="G161" s="26">
        <v>236</v>
      </c>
      <c r="H161" s="19">
        <v>736</v>
      </c>
      <c r="I161" s="19">
        <v>434.58</v>
      </c>
      <c r="J161" s="19">
        <v>390</v>
      </c>
      <c r="K161" s="19">
        <f>SUM(H161-I161)</f>
        <v>301.42</v>
      </c>
    </row>
    <row r="162" spans="1:11" s="31" customFormat="1" ht="15.75" thickBot="1" x14ac:dyDescent="0.3">
      <c r="A162" s="27"/>
      <c r="B162" s="28"/>
      <c r="C162" s="29"/>
      <c r="D162" s="30"/>
      <c r="E162" s="30"/>
      <c r="F162" s="20" t="s">
        <v>148</v>
      </c>
      <c r="G162" s="25">
        <v>3</v>
      </c>
      <c r="H162" s="22">
        <f>SUM(H159:H161)</f>
        <v>2943</v>
      </c>
      <c r="I162" s="22">
        <f>SUM(I159:I161)</f>
        <v>1390.62</v>
      </c>
      <c r="J162" s="22">
        <f>SUM(J159:J161)</f>
        <v>1170</v>
      </c>
      <c r="K162" s="22">
        <f>SUM(K159:K161)</f>
        <v>1552.38</v>
      </c>
    </row>
    <row r="163" spans="1:11" s="23" customFormat="1" x14ac:dyDescent="0.2">
      <c r="A163" s="14"/>
      <c r="B163" s="15"/>
      <c r="C163" s="16"/>
      <c r="D163" s="17"/>
      <c r="E163" s="17"/>
      <c r="F163" s="18"/>
      <c r="G163" s="15"/>
      <c r="H163" s="24"/>
      <c r="I163" s="24"/>
      <c r="J163" s="24"/>
      <c r="K163" s="24"/>
    </row>
    <row r="164" spans="1:11" s="23" customFormat="1" x14ac:dyDescent="0.2">
      <c r="A164" s="14"/>
      <c r="B164" s="15"/>
      <c r="C164" s="16"/>
      <c r="D164" s="17"/>
      <c r="E164" s="17"/>
      <c r="F164" s="18"/>
      <c r="G164" s="15"/>
      <c r="H164" s="24"/>
      <c r="I164" s="24"/>
      <c r="J164" s="24"/>
      <c r="K164" s="24"/>
    </row>
    <row r="165" spans="1:11" s="23" customFormat="1" x14ac:dyDescent="0.2">
      <c r="A165" s="14"/>
      <c r="B165" s="15"/>
      <c r="C165" s="16"/>
      <c r="D165" s="17"/>
      <c r="E165" s="17"/>
      <c r="F165" s="18"/>
      <c r="G165" s="15"/>
      <c r="H165" s="24"/>
      <c r="I165" s="24"/>
      <c r="J165" s="24"/>
      <c r="K165" s="24"/>
    </row>
    <row r="166" spans="1:11" s="23" customFormat="1" x14ac:dyDescent="0.2">
      <c r="A166" s="14">
        <v>37</v>
      </c>
      <c r="B166" s="15">
        <v>176591</v>
      </c>
      <c r="C166" s="16" t="s">
        <v>149</v>
      </c>
      <c r="D166" s="17" t="s">
        <v>150</v>
      </c>
      <c r="E166" s="17"/>
      <c r="F166" s="18"/>
      <c r="G166" s="15">
        <v>238</v>
      </c>
      <c r="H166" s="24">
        <v>741</v>
      </c>
      <c r="I166" s="24">
        <v>440.5</v>
      </c>
      <c r="J166" s="24">
        <v>390</v>
      </c>
      <c r="K166" s="24">
        <f>SUM(H166-I166)</f>
        <v>300.5</v>
      </c>
    </row>
    <row r="167" spans="1:11" s="23" customFormat="1" x14ac:dyDescent="0.2">
      <c r="A167" s="14">
        <v>38</v>
      </c>
      <c r="B167" s="15">
        <v>338282</v>
      </c>
      <c r="C167" s="16" t="s">
        <v>151</v>
      </c>
      <c r="D167" s="17" t="s">
        <v>152</v>
      </c>
      <c r="E167" s="17"/>
      <c r="F167" s="18"/>
      <c r="G167" s="15">
        <v>238</v>
      </c>
      <c r="H167" s="24">
        <v>741</v>
      </c>
      <c r="I167" s="24">
        <v>440.5</v>
      </c>
      <c r="J167" s="24">
        <v>390</v>
      </c>
      <c r="K167" s="24">
        <f>SUM(H167-I167)</f>
        <v>300.5</v>
      </c>
    </row>
    <row r="168" spans="1:11" s="23" customFormat="1" x14ac:dyDescent="0.2">
      <c r="A168" s="14">
        <v>43</v>
      </c>
      <c r="B168" s="15">
        <v>265766</v>
      </c>
      <c r="C168" s="16" t="s">
        <v>153</v>
      </c>
      <c r="D168" s="17" t="s">
        <v>150</v>
      </c>
      <c r="E168" s="17"/>
      <c r="F168" s="18"/>
      <c r="G168" s="15">
        <v>238</v>
      </c>
      <c r="H168" s="24">
        <v>641</v>
      </c>
      <c r="I168" s="24">
        <v>440.5</v>
      </c>
      <c r="J168" s="24">
        <v>390</v>
      </c>
      <c r="K168" s="24">
        <f>SUM(H168-I168)</f>
        <v>200.5</v>
      </c>
    </row>
    <row r="169" spans="1:11" s="23" customFormat="1" ht="15" thickBot="1" x14ac:dyDescent="0.25">
      <c r="A169" s="14">
        <v>46</v>
      </c>
      <c r="B169" s="15">
        <v>492853</v>
      </c>
      <c r="C169" s="16" t="s">
        <v>154</v>
      </c>
      <c r="D169" s="17" t="s">
        <v>155</v>
      </c>
      <c r="E169" s="17"/>
      <c r="F169" s="18"/>
      <c r="G169" s="26">
        <v>238</v>
      </c>
      <c r="H169" s="19">
        <v>2300</v>
      </c>
      <c r="I169" s="19">
        <v>503.84</v>
      </c>
      <c r="J169" s="19">
        <v>390</v>
      </c>
      <c r="K169" s="19">
        <f>SUM(H169-I169)</f>
        <v>1796.16</v>
      </c>
    </row>
    <row r="170" spans="1:11" s="31" customFormat="1" ht="15.75" thickBot="1" x14ac:dyDescent="0.3">
      <c r="A170" s="27"/>
      <c r="B170" s="28"/>
      <c r="C170" s="29"/>
      <c r="D170" s="30"/>
      <c r="E170" s="30"/>
      <c r="F170" s="20" t="s">
        <v>156</v>
      </c>
      <c r="G170" s="25">
        <v>4</v>
      </c>
      <c r="H170" s="22">
        <f>SUM(H166:H169)</f>
        <v>4423</v>
      </c>
      <c r="I170" s="22">
        <f>SUM(I166:I169)</f>
        <v>1825.34</v>
      </c>
      <c r="J170" s="22">
        <f>SUM(J166:J169)</f>
        <v>1560</v>
      </c>
      <c r="K170" s="22">
        <f>SUM(K166:K169)</f>
        <v>2597.66</v>
      </c>
    </row>
    <row r="171" spans="1:11" s="23" customFormat="1" x14ac:dyDescent="0.2">
      <c r="A171" s="14"/>
      <c r="B171" s="15"/>
      <c r="C171" s="16"/>
      <c r="D171" s="17"/>
      <c r="E171" s="17"/>
      <c r="F171" s="18"/>
      <c r="G171" s="15"/>
      <c r="H171" s="24"/>
      <c r="I171" s="24"/>
      <c r="J171" s="24"/>
      <c r="K171" s="24"/>
    </row>
    <row r="172" spans="1:11" s="23" customFormat="1" x14ac:dyDescent="0.2">
      <c r="A172" s="14"/>
      <c r="B172" s="15"/>
      <c r="C172" s="16"/>
      <c r="D172" s="17"/>
      <c r="E172" s="17"/>
      <c r="F172" s="18"/>
      <c r="G172" s="15"/>
      <c r="H172" s="24"/>
      <c r="I172" s="24"/>
      <c r="J172" s="24"/>
      <c r="K172" s="24"/>
    </row>
    <row r="173" spans="1:11" s="23" customFormat="1" x14ac:dyDescent="0.2">
      <c r="A173" s="14"/>
      <c r="B173" s="15"/>
      <c r="C173" s="16"/>
      <c r="D173" s="17"/>
      <c r="E173" s="17"/>
      <c r="F173" s="18"/>
      <c r="G173" s="15"/>
      <c r="H173" s="24"/>
      <c r="I173" s="24"/>
      <c r="J173" s="24"/>
      <c r="K173" s="24"/>
    </row>
    <row r="174" spans="1:11" s="23" customFormat="1" ht="15" thickBot="1" x14ac:dyDescent="0.25">
      <c r="A174" s="14">
        <v>82</v>
      </c>
      <c r="B174" s="15">
        <v>200441</v>
      </c>
      <c r="C174" s="16" t="s">
        <v>157</v>
      </c>
      <c r="D174" s="17" t="s">
        <v>158</v>
      </c>
      <c r="E174" s="17"/>
      <c r="F174" s="18" t="s">
        <v>18</v>
      </c>
      <c r="G174" s="26">
        <v>239</v>
      </c>
      <c r="H174" s="19">
        <v>15975</v>
      </c>
      <c r="I174" s="19">
        <v>1422.08</v>
      </c>
      <c r="J174" s="19">
        <v>390</v>
      </c>
      <c r="K174" s="19">
        <f>SUM(H174-I174)</f>
        <v>14552.92</v>
      </c>
    </row>
    <row r="175" spans="1:11" s="31" customFormat="1" ht="15.75" thickBot="1" x14ac:dyDescent="0.3">
      <c r="A175" s="27"/>
      <c r="B175" s="28"/>
      <c r="C175" s="29"/>
      <c r="D175" s="30"/>
      <c r="E175" s="30"/>
      <c r="F175" s="20" t="s">
        <v>159</v>
      </c>
      <c r="G175" s="25">
        <v>1</v>
      </c>
      <c r="H175" s="22">
        <f>SUM(H174)</f>
        <v>15975</v>
      </c>
      <c r="I175" s="22">
        <f>SUM(I174)</f>
        <v>1422.08</v>
      </c>
      <c r="J175" s="22">
        <f>SUM(J174)</f>
        <v>390</v>
      </c>
      <c r="K175" s="22">
        <f>SUM(K174)</f>
        <v>14552.92</v>
      </c>
    </row>
    <row r="176" spans="1:11" s="23" customFormat="1" x14ac:dyDescent="0.2">
      <c r="A176" s="14"/>
      <c r="B176" s="15"/>
      <c r="C176" s="16"/>
      <c r="D176" s="17"/>
      <c r="E176" s="17"/>
      <c r="F176" s="18"/>
      <c r="G176" s="15"/>
      <c r="H176" s="24"/>
      <c r="I176" s="24"/>
      <c r="J176" s="24"/>
      <c r="K176" s="24"/>
    </row>
    <row r="177" spans="1:11" s="23" customFormat="1" x14ac:dyDescent="0.2">
      <c r="A177" s="14"/>
      <c r="B177" s="15"/>
      <c r="C177" s="16"/>
      <c r="D177" s="17"/>
      <c r="E177" s="17"/>
      <c r="F177" s="18"/>
      <c r="G177" s="15"/>
      <c r="H177" s="24"/>
      <c r="I177" s="24"/>
      <c r="J177" s="24"/>
      <c r="K177" s="24"/>
    </row>
    <row r="178" spans="1:11" s="23" customFormat="1" x14ac:dyDescent="0.2">
      <c r="A178" s="14"/>
      <c r="B178" s="15"/>
      <c r="C178" s="16"/>
      <c r="D178" s="17"/>
      <c r="E178" s="17"/>
      <c r="F178" s="18"/>
      <c r="G178" s="15"/>
      <c r="H178" s="24"/>
      <c r="I178" s="24"/>
      <c r="J178" s="24"/>
      <c r="K178" s="24"/>
    </row>
    <row r="179" spans="1:11" s="23" customFormat="1" ht="15" thickBot="1" x14ac:dyDescent="0.25">
      <c r="A179" s="14">
        <v>107</v>
      </c>
      <c r="B179" s="15">
        <v>332301</v>
      </c>
      <c r="C179" s="16" t="s">
        <v>160</v>
      </c>
      <c r="D179" s="17" t="s">
        <v>161</v>
      </c>
      <c r="E179" s="17"/>
      <c r="F179" s="18"/>
      <c r="G179" s="26">
        <v>248</v>
      </c>
      <c r="H179" s="51">
        <v>1701</v>
      </c>
      <c r="I179" s="51">
        <v>538.65</v>
      </c>
      <c r="J179" s="51">
        <v>390</v>
      </c>
      <c r="K179" s="51">
        <f>SUM(H179-I179)</f>
        <v>1162.3499999999999</v>
      </c>
    </row>
    <row r="180" spans="1:11" s="31" customFormat="1" ht="15.75" thickBot="1" x14ac:dyDescent="0.3">
      <c r="A180" s="27"/>
      <c r="B180" s="28"/>
      <c r="C180" s="29"/>
      <c r="D180" s="30"/>
      <c r="E180" s="30"/>
      <c r="F180" s="20" t="s">
        <v>162</v>
      </c>
      <c r="G180" s="25">
        <v>1</v>
      </c>
      <c r="H180" s="52">
        <f>SUM(H179)</f>
        <v>1701</v>
      </c>
      <c r="I180" s="52">
        <f>SUM(I179)</f>
        <v>538.65</v>
      </c>
      <c r="J180" s="52">
        <f>SUM(J179)</f>
        <v>390</v>
      </c>
      <c r="K180" s="52">
        <f>SUM(K179)</f>
        <v>1162.3499999999999</v>
      </c>
    </row>
    <row r="181" spans="1:11" s="23" customFormat="1" x14ac:dyDescent="0.2">
      <c r="A181" s="14"/>
      <c r="B181" s="15"/>
      <c r="C181" s="16"/>
      <c r="D181" s="17"/>
      <c r="E181" s="17"/>
      <c r="F181" s="18"/>
      <c r="G181" s="15"/>
      <c r="H181" s="50"/>
      <c r="I181" s="50"/>
      <c r="J181" s="50"/>
      <c r="K181" s="50"/>
    </row>
    <row r="182" spans="1:11" s="23" customFormat="1" x14ac:dyDescent="0.2">
      <c r="A182" s="14"/>
      <c r="B182" s="15"/>
      <c r="C182" s="16"/>
      <c r="D182" s="17"/>
      <c r="E182" s="17"/>
      <c r="F182" s="18"/>
      <c r="G182" s="15"/>
      <c r="H182" s="50"/>
      <c r="I182" s="50"/>
      <c r="J182" s="50"/>
      <c r="K182" s="50"/>
    </row>
    <row r="183" spans="1:11" s="23" customFormat="1" x14ac:dyDescent="0.2">
      <c r="A183" s="14"/>
      <c r="B183" s="15"/>
      <c r="C183" s="16"/>
      <c r="D183" s="17"/>
      <c r="E183" s="17"/>
      <c r="F183" s="18"/>
      <c r="G183" s="15"/>
      <c r="H183" s="50"/>
      <c r="I183" s="50"/>
      <c r="J183" s="50"/>
      <c r="K183" s="50"/>
    </row>
    <row r="184" spans="1:11" s="23" customFormat="1" ht="15" thickBot="1" x14ac:dyDescent="0.25">
      <c r="A184" s="14">
        <v>51</v>
      </c>
      <c r="B184" s="15">
        <v>296829</v>
      </c>
      <c r="C184" s="16" t="s">
        <v>163</v>
      </c>
      <c r="D184" s="17" t="s">
        <v>164</v>
      </c>
      <c r="E184" s="17"/>
      <c r="F184" s="18" t="s">
        <v>18</v>
      </c>
      <c r="G184" s="26">
        <v>250</v>
      </c>
      <c r="H184" s="51">
        <v>8459</v>
      </c>
      <c r="I184" s="51">
        <v>725.48</v>
      </c>
      <c r="J184" s="51">
        <v>390</v>
      </c>
      <c r="K184" s="51">
        <f>SUM(H184-I184)</f>
        <v>7733.52</v>
      </c>
    </row>
    <row r="185" spans="1:11" s="31" customFormat="1" ht="15.75" thickBot="1" x14ac:dyDescent="0.3">
      <c r="A185" s="27"/>
      <c r="B185" s="28"/>
      <c r="C185" s="29"/>
      <c r="D185" s="30"/>
      <c r="E185" s="30"/>
      <c r="F185" s="20" t="s">
        <v>165</v>
      </c>
      <c r="G185" s="25">
        <v>1</v>
      </c>
      <c r="H185" s="52">
        <f>SUM(H184)</f>
        <v>8459</v>
      </c>
      <c r="I185" s="52">
        <f>SUM(I184)</f>
        <v>725.48</v>
      </c>
      <c r="J185" s="52">
        <f>SUM(J184)</f>
        <v>390</v>
      </c>
      <c r="K185" s="52">
        <f>SUM(K184)</f>
        <v>7733.52</v>
      </c>
    </row>
    <row r="186" spans="1:11" s="23" customFormat="1" x14ac:dyDescent="0.2">
      <c r="A186" s="14"/>
      <c r="B186" s="15"/>
      <c r="C186" s="16"/>
      <c r="D186" s="17"/>
      <c r="E186" s="17"/>
      <c r="F186" s="18"/>
      <c r="G186" s="15"/>
      <c r="H186" s="50"/>
      <c r="I186" s="50"/>
      <c r="J186" s="50"/>
      <c r="K186" s="50"/>
    </row>
    <row r="187" spans="1:11" s="23" customFormat="1" x14ac:dyDescent="0.2">
      <c r="A187" s="14"/>
      <c r="B187" s="15"/>
      <c r="C187" s="16"/>
      <c r="D187" s="17"/>
      <c r="E187" s="17"/>
      <c r="F187" s="18"/>
      <c r="G187" s="15"/>
      <c r="H187" s="50"/>
      <c r="I187" s="50"/>
      <c r="J187" s="50"/>
      <c r="K187" s="50"/>
    </row>
    <row r="188" spans="1:11" s="23" customFormat="1" x14ac:dyDescent="0.2">
      <c r="A188" s="14"/>
      <c r="B188" s="15"/>
      <c r="C188" s="16"/>
      <c r="D188" s="17"/>
      <c r="E188" s="17"/>
      <c r="F188" s="18"/>
      <c r="G188" s="15"/>
      <c r="H188" s="50"/>
      <c r="I188" s="50"/>
      <c r="J188" s="50"/>
      <c r="K188" s="50"/>
    </row>
    <row r="189" spans="1:11" s="23" customFormat="1" ht="15" thickBot="1" x14ac:dyDescent="0.25">
      <c r="A189" s="14">
        <v>86</v>
      </c>
      <c r="B189" s="15">
        <v>330321</v>
      </c>
      <c r="C189" s="16" t="s">
        <v>166</v>
      </c>
      <c r="D189" s="17" t="s">
        <v>45</v>
      </c>
      <c r="E189" s="17"/>
      <c r="F189" s="18"/>
      <c r="G189" s="26">
        <v>252</v>
      </c>
      <c r="H189" s="51">
        <v>11777</v>
      </c>
      <c r="I189" s="51">
        <v>1506.93</v>
      </c>
      <c r="J189" s="51">
        <v>390</v>
      </c>
      <c r="K189" s="51">
        <f>SUM(H189-I189)</f>
        <v>10270.07</v>
      </c>
    </row>
    <row r="190" spans="1:11" s="31" customFormat="1" ht="15.75" thickBot="1" x14ac:dyDescent="0.3">
      <c r="A190" s="27"/>
      <c r="B190" s="28"/>
      <c r="C190" s="29"/>
      <c r="D190" s="30"/>
      <c r="E190" s="30"/>
      <c r="F190" s="20" t="s">
        <v>167</v>
      </c>
      <c r="G190" s="25">
        <v>1</v>
      </c>
      <c r="H190" s="52">
        <f>SUM(H189)</f>
        <v>11777</v>
      </c>
      <c r="I190" s="52">
        <f>SUM(I189)</f>
        <v>1506.93</v>
      </c>
      <c r="J190" s="52">
        <f>SUM(J189)</f>
        <v>390</v>
      </c>
      <c r="K190" s="52">
        <f>SUM(K189)</f>
        <v>10270.07</v>
      </c>
    </row>
    <row r="191" spans="1:11" s="23" customFormat="1" x14ac:dyDescent="0.2">
      <c r="A191" s="14"/>
      <c r="B191" s="15"/>
      <c r="C191" s="16"/>
      <c r="D191" s="17"/>
      <c r="E191" s="17"/>
      <c r="F191" s="18"/>
      <c r="G191" s="15"/>
      <c r="H191" s="50"/>
      <c r="I191" s="50"/>
      <c r="J191" s="50"/>
      <c r="K191" s="50"/>
    </row>
    <row r="192" spans="1:11" s="23" customFormat="1" x14ac:dyDescent="0.2">
      <c r="A192" s="14"/>
      <c r="B192" s="15"/>
      <c r="C192" s="16"/>
      <c r="D192" s="17"/>
      <c r="E192" s="17"/>
      <c r="F192" s="18"/>
      <c r="G192" s="15"/>
      <c r="H192" s="50"/>
      <c r="I192" s="50"/>
      <c r="J192" s="50"/>
      <c r="K192" s="50"/>
    </row>
    <row r="193" spans="1:12" s="23" customFormat="1" x14ac:dyDescent="0.2">
      <c r="A193" s="14"/>
      <c r="B193" s="15"/>
      <c r="C193" s="16"/>
      <c r="D193" s="17"/>
      <c r="E193" s="17"/>
      <c r="F193" s="18"/>
      <c r="G193" s="15"/>
      <c r="H193" s="50"/>
      <c r="I193" s="50"/>
      <c r="J193" s="50"/>
      <c r="K193" s="50"/>
    </row>
    <row r="194" spans="1:12" s="23" customFormat="1" ht="15" thickBot="1" x14ac:dyDescent="0.25">
      <c r="A194" s="14">
        <v>35</v>
      </c>
      <c r="B194" s="15">
        <v>175908</v>
      </c>
      <c r="C194" s="16" t="s">
        <v>168</v>
      </c>
      <c r="D194" s="17" t="s">
        <v>169</v>
      </c>
      <c r="E194" s="17"/>
      <c r="F194" s="18"/>
      <c r="G194" s="26">
        <v>256</v>
      </c>
      <c r="H194" s="51">
        <v>735</v>
      </c>
      <c r="I194" s="51">
        <v>434.58</v>
      </c>
      <c r="J194" s="51">
        <v>390</v>
      </c>
      <c r="K194" s="51">
        <f>SUM(H194-I194)</f>
        <v>300.42</v>
      </c>
    </row>
    <row r="195" spans="1:12" s="31" customFormat="1" ht="15.75" thickBot="1" x14ac:dyDescent="0.3">
      <c r="A195" s="27"/>
      <c r="B195" s="28"/>
      <c r="C195" s="29"/>
      <c r="D195" s="30"/>
      <c r="E195" s="30"/>
      <c r="F195" s="20" t="s">
        <v>170</v>
      </c>
      <c r="G195" s="25">
        <v>1</v>
      </c>
      <c r="H195" s="52">
        <f>SUM(H194)</f>
        <v>735</v>
      </c>
      <c r="I195" s="52">
        <f>SUM(I194)</f>
        <v>434.58</v>
      </c>
      <c r="J195" s="52">
        <f>SUM(J194)</f>
        <v>390</v>
      </c>
      <c r="K195" s="52">
        <f>SUM(K194)</f>
        <v>300.42</v>
      </c>
    </row>
    <row r="196" spans="1:12" s="23" customFormat="1" x14ac:dyDescent="0.2">
      <c r="A196" s="14"/>
      <c r="B196" s="15"/>
      <c r="C196" s="16"/>
      <c r="D196" s="17"/>
      <c r="E196" s="17"/>
      <c r="F196" s="18"/>
      <c r="G196" s="15"/>
      <c r="H196" s="50"/>
      <c r="I196" s="50"/>
      <c r="J196" s="50"/>
      <c r="K196" s="50"/>
    </row>
    <row r="197" spans="1:12" s="23" customFormat="1" x14ac:dyDescent="0.2">
      <c r="A197" s="14"/>
      <c r="B197" s="15"/>
      <c r="C197" s="16"/>
      <c r="D197" s="17"/>
      <c r="E197" s="17"/>
      <c r="F197" s="18"/>
      <c r="G197" s="15"/>
      <c r="H197" s="24"/>
      <c r="I197" s="24"/>
      <c r="J197" s="32"/>
      <c r="K197" s="32"/>
    </row>
    <row r="198" spans="1:12" s="23" customFormat="1" x14ac:dyDescent="0.2">
      <c r="A198" s="14"/>
      <c r="B198" s="15"/>
      <c r="C198" s="16"/>
      <c r="D198" s="17"/>
      <c r="E198" s="17"/>
      <c r="F198" s="18"/>
      <c r="G198" s="15"/>
      <c r="H198" s="24"/>
      <c r="I198" s="24"/>
      <c r="J198" s="32"/>
      <c r="K198" s="32"/>
    </row>
    <row r="199" spans="1:12" s="23" customFormat="1" x14ac:dyDescent="0.2">
      <c r="A199" s="14">
        <v>47</v>
      </c>
      <c r="B199" s="15">
        <v>493432</v>
      </c>
      <c r="C199" s="16" t="s">
        <v>171</v>
      </c>
      <c r="D199" s="17" t="s">
        <v>172</v>
      </c>
      <c r="E199" s="17"/>
      <c r="F199" s="18"/>
      <c r="G199" s="15">
        <v>260</v>
      </c>
      <c r="H199" s="24">
        <v>541</v>
      </c>
      <c r="I199" s="24">
        <v>440.5</v>
      </c>
      <c r="J199" s="24">
        <v>390</v>
      </c>
      <c r="K199" s="24">
        <f t="shared" ref="K199:K210" si="3">SUM(H199-I199)</f>
        <v>100.5</v>
      </c>
    </row>
    <row r="200" spans="1:12" s="23" customFormat="1" x14ac:dyDescent="0.2">
      <c r="A200" s="14">
        <v>78</v>
      </c>
      <c r="B200" s="15">
        <v>199288</v>
      </c>
      <c r="C200" s="16" t="s">
        <v>173</v>
      </c>
      <c r="D200" s="17" t="s">
        <v>174</v>
      </c>
      <c r="E200" s="17"/>
      <c r="F200" s="18"/>
      <c r="G200" s="15">
        <v>260</v>
      </c>
      <c r="H200" s="24">
        <v>1550</v>
      </c>
      <c r="I200" s="24">
        <v>553.24</v>
      </c>
      <c r="J200" s="24">
        <v>390</v>
      </c>
      <c r="K200" s="24">
        <f t="shared" si="3"/>
        <v>996.76</v>
      </c>
    </row>
    <row r="201" spans="1:12" s="23" customFormat="1" x14ac:dyDescent="0.2">
      <c r="A201" s="14">
        <v>80</v>
      </c>
      <c r="B201" s="15">
        <v>484052</v>
      </c>
      <c r="C201" s="16" t="s">
        <v>175</v>
      </c>
      <c r="D201" s="17" t="s">
        <v>176</v>
      </c>
      <c r="E201" s="17"/>
      <c r="F201" s="18"/>
      <c r="G201" s="15">
        <v>260</v>
      </c>
      <c r="H201" s="24">
        <v>1500</v>
      </c>
      <c r="I201" s="24">
        <v>553.24</v>
      </c>
      <c r="J201" s="24">
        <v>390</v>
      </c>
      <c r="K201" s="24">
        <f t="shared" si="3"/>
        <v>946.76</v>
      </c>
    </row>
    <row r="202" spans="1:12" s="23" customFormat="1" x14ac:dyDescent="0.2">
      <c r="A202" s="14">
        <v>83</v>
      </c>
      <c r="B202" s="15">
        <v>201001</v>
      </c>
      <c r="C202" s="16" t="s">
        <v>177</v>
      </c>
      <c r="D202" s="17" t="s">
        <v>178</v>
      </c>
      <c r="E202" s="17"/>
      <c r="F202" s="18"/>
      <c r="G202" s="15">
        <v>260</v>
      </c>
      <c r="H202" s="24">
        <v>1700</v>
      </c>
      <c r="I202" s="24">
        <v>543.74</v>
      </c>
      <c r="J202" s="24">
        <v>390</v>
      </c>
      <c r="K202" s="24">
        <f t="shared" si="3"/>
        <v>1156.26</v>
      </c>
    </row>
    <row r="203" spans="1:12" s="23" customFormat="1" x14ac:dyDescent="0.2">
      <c r="A203" s="14">
        <v>84</v>
      </c>
      <c r="B203" s="15">
        <v>200870</v>
      </c>
      <c r="C203" s="16" t="s">
        <v>179</v>
      </c>
      <c r="D203" s="17" t="s">
        <v>180</v>
      </c>
      <c r="E203" s="17"/>
      <c r="F203" s="18"/>
      <c r="G203" s="15">
        <v>260</v>
      </c>
      <c r="H203" s="24">
        <v>1700</v>
      </c>
      <c r="I203" s="24">
        <v>552.6</v>
      </c>
      <c r="J203" s="24">
        <v>390</v>
      </c>
      <c r="K203" s="24">
        <f t="shared" si="3"/>
        <v>1147.4000000000001</v>
      </c>
    </row>
    <row r="204" spans="1:12" s="23" customFormat="1" x14ac:dyDescent="0.2">
      <c r="A204" s="14">
        <v>88</v>
      </c>
      <c r="B204" s="15">
        <v>349255</v>
      </c>
      <c r="C204" s="16" t="s">
        <v>181</v>
      </c>
      <c r="D204" s="17" t="s">
        <v>45</v>
      </c>
      <c r="E204" s="17"/>
      <c r="F204" s="18"/>
      <c r="G204" s="15">
        <v>260</v>
      </c>
      <c r="H204" s="24">
        <v>1776</v>
      </c>
      <c r="I204" s="24">
        <v>552.6</v>
      </c>
      <c r="J204" s="24">
        <v>390</v>
      </c>
      <c r="K204" s="24">
        <f t="shared" si="3"/>
        <v>1223.4000000000001</v>
      </c>
    </row>
    <row r="205" spans="1:12" s="23" customFormat="1" x14ac:dyDescent="0.2">
      <c r="A205" s="14">
        <v>100</v>
      </c>
      <c r="B205" s="15">
        <v>371481</v>
      </c>
      <c r="C205" s="16" t="s">
        <v>182</v>
      </c>
      <c r="D205" s="17" t="s">
        <v>183</v>
      </c>
      <c r="E205" s="17"/>
      <c r="F205" s="18"/>
      <c r="G205" s="15">
        <v>260</v>
      </c>
      <c r="H205" s="24">
        <v>1150</v>
      </c>
      <c r="I205" s="24">
        <v>471.86</v>
      </c>
      <c r="J205" s="24">
        <v>390</v>
      </c>
      <c r="K205" s="24">
        <f t="shared" si="3"/>
        <v>678.14</v>
      </c>
    </row>
    <row r="206" spans="1:12" s="23" customFormat="1" x14ac:dyDescent="0.2">
      <c r="A206" s="14">
        <v>102</v>
      </c>
      <c r="B206" s="15">
        <v>399268</v>
      </c>
      <c r="C206" s="16" t="s">
        <v>184</v>
      </c>
      <c r="D206" s="17" t="s">
        <v>185</v>
      </c>
      <c r="E206" s="17"/>
      <c r="F206" s="18"/>
      <c r="G206" s="15">
        <v>260</v>
      </c>
      <c r="H206" s="24">
        <v>1151</v>
      </c>
      <c r="I206" s="24">
        <v>468.66</v>
      </c>
      <c r="J206" s="24">
        <v>390</v>
      </c>
      <c r="K206" s="24">
        <f t="shared" si="3"/>
        <v>682.33999999999992</v>
      </c>
    </row>
    <row r="207" spans="1:12" s="23" customFormat="1" x14ac:dyDescent="0.2">
      <c r="A207" s="14">
        <v>103</v>
      </c>
      <c r="B207" s="15">
        <v>296753</v>
      </c>
      <c r="C207" s="16" t="s">
        <v>186</v>
      </c>
      <c r="D207" s="17" t="s">
        <v>187</v>
      </c>
      <c r="E207" s="17"/>
      <c r="F207" s="18"/>
      <c r="G207" s="15">
        <v>260</v>
      </c>
      <c r="H207" s="24">
        <v>1458</v>
      </c>
      <c r="I207" s="24">
        <v>534.22</v>
      </c>
      <c r="J207" s="24">
        <v>390</v>
      </c>
      <c r="K207" s="24">
        <f t="shared" si="3"/>
        <v>923.78</v>
      </c>
      <c r="L207" s="23" t="s">
        <v>18</v>
      </c>
    </row>
    <row r="208" spans="1:12" s="23" customFormat="1" x14ac:dyDescent="0.2">
      <c r="A208" s="14">
        <v>104</v>
      </c>
      <c r="B208" s="15">
        <v>410289</v>
      </c>
      <c r="C208" s="16" t="s">
        <v>188</v>
      </c>
      <c r="D208" s="17" t="s">
        <v>189</v>
      </c>
      <c r="E208" s="17"/>
      <c r="F208" s="18"/>
      <c r="G208" s="15">
        <v>260</v>
      </c>
      <c r="H208" s="24">
        <v>1275</v>
      </c>
      <c r="I208" s="24">
        <v>470.89</v>
      </c>
      <c r="J208" s="24">
        <v>390</v>
      </c>
      <c r="K208" s="24">
        <f t="shared" si="3"/>
        <v>804.11</v>
      </c>
    </row>
    <row r="209" spans="1:11" s="23" customFormat="1" x14ac:dyDescent="0.2">
      <c r="A209" s="14">
        <v>108</v>
      </c>
      <c r="B209" s="15">
        <v>418878</v>
      </c>
      <c r="C209" s="16" t="s">
        <v>190</v>
      </c>
      <c r="D209" s="17" t="s">
        <v>191</v>
      </c>
      <c r="E209" s="17"/>
      <c r="F209" s="18"/>
      <c r="G209" s="15">
        <v>260</v>
      </c>
      <c r="H209" s="24">
        <v>1688</v>
      </c>
      <c r="I209" s="24">
        <v>536.44000000000005</v>
      </c>
      <c r="J209" s="24">
        <v>390</v>
      </c>
      <c r="K209" s="24">
        <f t="shared" si="3"/>
        <v>1151.56</v>
      </c>
    </row>
    <row r="210" spans="1:11" s="23" customFormat="1" ht="15" thickBot="1" x14ac:dyDescent="0.25">
      <c r="A210" s="14">
        <v>111</v>
      </c>
      <c r="B210" s="15">
        <v>215217</v>
      </c>
      <c r="C210" s="16" t="s">
        <v>192</v>
      </c>
      <c r="D210" s="17" t="s">
        <v>193</v>
      </c>
      <c r="E210" s="17"/>
      <c r="F210" s="18"/>
      <c r="G210" s="26">
        <v>260</v>
      </c>
      <c r="H210" s="19">
        <v>1700</v>
      </c>
      <c r="I210" s="19">
        <v>539.94000000000005</v>
      </c>
      <c r="J210" s="19">
        <v>390</v>
      </c>
      <c r="K210" s="19">
        <f t="shared" si="3"/>
        <v>1160.06</v>
      </c>
    </row>
    <row r="211" spans="1:11" s="31" customFormat="1" ht="15.75" thickBot="1" x14ac:dyDescent="0.3">
      <c r="A211" s="27"/>
      <c r="B211" s="28"/>
      <c r="C211" s="29"/>
      <c r="D211" s="30"/>
      <c r="E211" s="30"/>
      <c r="F211" s="20" t="s">
        <v>194</v>
      </c>
      <c r="G211" s="25">
        <v>12</v>
      </c>
      <c r="H211" s="22">
        <f>SUM(H199:H210)</f>
        <v>17189</v>
      </c>
      <c r="I211" s="22">
        <f>SUM(I199:I210)</f>
        <v>6217.9300000000021</v>
      </c>
      <c r="J211" s="22">
        <f>SUM(J199:J210)</f>
        <v>4680</v>
      </c>
      <c r="K211" s="22">
        <f>SUM(K199:K210)</f>
        <v>10971.07</v>
      </c>
    </row>
    <row r="212" spans="1:11" s="23" customFormat="1" x14ac:dyDescent="0.2">
      <c r="A212" s="14"/>
      <c r="B212" s="15"/>
      <c r="C212" s="16"/>
      <c r="D212" s="17"/>
      <c r="E212" s="17"/>
      <c r="F212" s="18"/>
      <c r="G212" s="15"/>
      <c r="H212" s="24"/>
      <c r="I212" s="24"/>
      <c r="J212" s="24"/>
      <c r="K212" s="24"/>
    </row>
    <row r="213" spans="1:11" s="23" customFormat="1" x14ac:dyDescent="0.2">
      <c r="A213" s="14"/>
      <c r="B213" s="15"/>
      <c r="C213" s="16"/>
      <c r="D213" s="17"/>
      <c r="E213" s="17"/>
      <c r="F213" s="18"/>
      <c r="G213" s="15"/>
      <c r="H213" s="24"/>
      <c r="I213" s="24"/>
      <c r="J213" s="24"/>
      <c r="K213" s="24"/>
    </row>
    <row r="214" spans="1:11" s="23" customFormat="1" x14ac:dyDescent="0.2">
      <c r="A214" s="14"/>
      <c r="B214" s="15"/>
      <c r="C214" s="16"/>
      <c r="D214" s="17"/>
      <c r="E214" s="17"/>
      <c r="F214" s="18"/>
      <c r="G214" s="15"/>
      <c r="H214" s="24"/>
      <c r="I214" s="24"/>
      <c r="J214" s="24"/>
      <c r="K214" s="24"/>
    </row>
    <row r="215" spans="1:11" s="23" customFormat="1" ht="15" thickBot="1" x14ac:dyDescent="0.25">
      <c r="A215" s="14">
        <v>57</v>
      </c>
      <c r="B215" s="15">
        <v>183191</v>
      </c>
      <c r="C215" s="16" t="s">
        <v>195</v>
      </c>
      <c r="D215" s="17" t="s">
        <v>196</v>
      </c>
      <c r="E215" s="17"/>
      <c r="F215" s="33" t="s">
        <v>18</v>
      </c>
      <c r="G215" s="26">
        <v>268</v>
      </c>
      <c r="H215" s="19">
        <v>2305</v>
      </c>
      <c r="I215" s="19">
        <v>552.6</v>
      </c>
      <c r="J215" s="19">
        <v>390</v>
      </c>
      <c r="K215" s="19">
        <f>SUM(H215-I215)</f>
        <v>1752.4</v>
      </c>
    </row>
    <row r="216" spans="1:11" s="31" customFormat="1" ht="15.75" thickBot="1" x14ac:dyDescent="0.3">
      <c r="A216" s="27"/>
      <c r="B216" s="28"/>
      <c r="C216" s="29"/>
      <c r="D216" s="30"/>
      <c r="E216" s="30"/>
      <c r="F216" s="34" t="s">
        <v>197</v>
      </c>
      <c r="G216" s="25">
        <v>1</v>
      </c>
      <c r="H216" s="22">
        <f>SUM(H215)</f>
        <v>2305</v>
      </c>
      <c r="I216" s="22">
        <f>SUM(I215)</f>
        <v>552.6</v>
      </c>
      <c r="J216" s="22">
        <f>SUM(J215)</f>
        <v>390</v>
      </c>
      <c r="K216" s="22">
        <f>SUM(K215)</f>
        <v>1752.4</v>
      </c>
    </row>
    <row r="217" spans="1:11" s="23" customFormat="1" x14ac:dyDescent="0.2">
      <c r="A217" s="14"/>
      <c r="B217" s="15"/>
      <c r="C217" s="16"/>
      <c r="D217" s="17"/>
      <c r="E217" s="17"/>
      <c r="F217" s="33"/>
      <c r="G217" s="15"/>
      <c r="H217" s="24"/>
      <c r="I217" s="24"/>
      <c r="J217" s="24"/>
      <c r="K217" s="24"/>
    </row>
    <row r="218" spans="1:11" s="23" customFormat="1" x14ac:dyDescent="0.2">
      <c r="A218" s="14"/>
      <c r="B218" s="15"/>
      <c r="C218" s="16"/>
      <c r="D218" s="17"/>
      <c r="E218" s="17"/>
      <c r="F218" s="33"/>
      <c r="G218" s="15"/>
      <c r="H218" s="24"/>
      <c r="I218" s="24"/>
      <c r="J218" s="24"/>
      <c r="K218" s="24"/>
    </row>
    <row r="219" spans="1:11" s="23" customFormat="1" x14ac:dyDescent="0.2">
      <c r="A219" s="14"/>
      <c r="B219" s="15"/>
      <c r="C219" s="16"/>
      <c r="D219" s="17"/>
      <c r="E219" s="17"/>
      <c r="F219" s="33"/>
      <c r="G219" s="15"/>
      <c r="H219" s="24"/>
      <c r="I219" s="24"/>
      <c r="J219" s="24"/>
      <c r="K219" s="24"/>
    </row>
    <row r="220" spans="1:11" s="23" customFormat="1" ht="15" thickBot="1" x14ac:dyDescent="0.25">
      <c r="A220" s="14">
        <v>12</v>
      </c>
      <c r="B220" s="15">
        <v>249174</v>
      </c>
      <c r="C220" s="16" t="s">
        <v>198</v>
      </c>
      <c r="D220" s="17" t="s">
        <v>199</v>
      </c>
      <c r="E220" s="17"/>
      <c r="F220" s="18" t="s">
        <v>18</v>
      </c>
      <c r="G220" s="26">
        <v>277</v>
      </c>
      <c r="H220" s="19">
        <v>15100</v>
      </c>
      <c r="I220" s="19">
        <v>829.12</v>
      </c>
      <c r="J220" s="19">
        <v>390</v>
      </c>
      <c r="K220" s="19">
        <f>SUM(H220-I220)</f>
        <v>14270.88</v>
      </c>
    </row>
    <row r="221" spans="1:11" s="31" customFormat="1" ht="15.75" thickBot="1" x14ac:dyDescent="0.3">
      <c r="A221" s="27"/>
      <c r="B221" s="28"/>
      <c r="C221" s="29"/>
      <c r="D221" s="30"/>
      <c r="E221" s="30"/>
      <c r="F221" s="20" t="s">
        <v>200</v>
      </c>
      <c r="G221" s="25">
        <v>1</v>
      </c>
      <c r="H221" s="22">
        <f>SUM(H220)</f>
        <v>15100</v>
      </c>
      <c r="I221" s="22">
        <f>SUM(I220)</f>
        <v>829.12</v>
      </c>
      <c r="J221" s="22">
        <f>SUM(J220)</f>
        <v>390</v>
      </c>
      <c r="K221" s="22">
        <f>SUM(K220)</f>
        <v>14270.88</v>
      </c>
    </row>
    <row r="222" spans="1:11" s="23" customFormat="1" x14ac:dyDescent="0.2">
      <c r="A222" s="14"/>
      <c r="B222" s="15"/>
      <c r="C222" s="16"/>
      <c r="D222" s="17"/>
      <c r="E222" s="17"/>
      <c r="F222" s="18"/>
      <c r="G222" s="15"/>
      <c r="H222" s="24"/>
      <c r="I222" s="24"/>
      <c r="J222" s="24"/>
      <c r="K222" s="24"/>
    </row>
    <row r="223" spans="1:11" s="23" customFormat="1" x14ac:dyDescent="0.2">
      <c r="A223" s="14"/>
      <c r="B223" s="15"/>
      <c r="C223" s="16"/>
      <c r="D223" s="17"/>
      <c r="E223" s="17"/>
      <c r="F223" s="18"/>
      <c r="G223" s="15"/>
      <c r="H223" s="24"/>
      <c r="I223" s="24"/>
      <c r="J223" s="24"/>
      <c r="K223" s="24"/>
    </row>
    <row r="224" spans="1:11" s="23" customFormat="1" x14ac:dyDescent="0.2">
      <c r="A224" s="14"/>
      <c r="B224" s="15"/>
      <c r="C224" s="16"/>
      <c r="D224" s="17"/>
      <c r="E224" s="17"/>
      <c r="F224" s="18"/>
      <c r="G224" s="15"/>
      <c r="H224" s="24"/>
      <c r="I224" s="24"/>
      <c r="J224" s="24"/>
      <c r="K224" s="24"/>
    </row>
    <row r="225" spans="1:11" s="23" customFormat="1" ht="15" thickBot="1" x14ac:dyDescent="0.25">
      <c r="A225" s="14">
        <v>105</v>
      </c>
      <c r="B225" s="15">
        <v>422037</v>
      </c>
      <c r="C225" s="16" t="s">
        <v>201</v>
      </c>
      <c r="D225" s="17" t="s">
        <v>189</v>
      </c>
      <c r="E225" s="17"/>
      <c r="F225" s="18" t="s">
        <v>18</v>
      </c>
      <c r="G225" s="26">
        <v>279</v>
      </c>
      <c r="H225" s="19">
        <v>1550</v>
      </c>
      <c r="I225" s="19">
        <v>535.67999999999995</v>
      </c>
      <c r="J225" s="19">
        <v>390</v>
      </c>
      <c r="K225" s="19">
        <f>SUM(H225-I225)</f>
        <v>1014.32</v>
      </c>
    </row>
    <row r="226" spans="1:11" s="31" customFormat="1" ht="15.75" thickBot="1" x14ac:dyDescent="0.3">
      <c r="A226" s="27"/>
      <c r="B226" s="28"/>
      <c r="C226" s="29"/>
      <c r="D226" s="30"/>
      <c r="E226" s="30"/>
      <c r="F226" s="20" t="s">
        <v>202</v>
      </c>
      <c r="G226" s="25">
        <v>1</v>
      </c>
      <c r="H226" s="22">
        <f>SUM(H225)</f>
        <v>1550</v>
      </c>
      <c r="I226" s="22">
        <f>SUM(I225)</f>
        <v>535.67999999999995</v>
      </c>
      <c r="J226" s="22">
        <f>SUM(J225)</f>
        <v>390</v>
      </c>
      <c r="K226" s="22">
        <f>SUM(K225)</f>
        <v>1014.32</v>
      </c>
    </row>
    <row r="227" spans="1:11" s="23" customFormat="1" x14ac:dyDescent="0.2">
      <c r="A227" s="14"/>
      <c r="B227" s="15"/>
      <c r="C227" s="16"/>
      <c r="D227" s="17"/>
      <c r="E227" s="17"/>
      <c r="F227" s="18"/>
      <c r="G227" s="15"/>
      <c r="H227" s="24"/>
      <c r="I227" s="24"/>
      <c r="J227" s="24"/>
      <c r="K227" s="24"/>
    </row>
    <row r="228" spans="1:11" s="23" customFormat="1" x14ac:dyDescent="0.2">
      <c r="A228" s="14"/>
      <c r="B228" s="15"/>
      <c r="C228" s="16"/>
      <c r="D228" s="17"/>
      <c r="E228" s="17"/>
      <c r="F228" s="18"/>
      <c r="G228" s="15"/>
      <c r="H228" s="24"/>
      <c r="I228" s="24"/>
      <c r="J228" s="24"/>
      <c r="K228" s="24"/>
    </row>
    <row r="229" spans="1:11" s="23" customFormat="1" x14ac:dyDescent="0.2">
      <c r="A229" s="14"/>
      <c r="B229" s="15"/>
      <c r="C229" s="16"/>
      <c r="D229" s="17"/>
      <c r="E229" s="17"/>
      <c r="F229" s="18"/>
      <c r="G229" s="15"/>
      <c r="H229" s="24"/>
      <c r="I229" s="24"/>
      <c r="J229" s="24"/>
      <c r="K229" s="24"/>
    </row>
    <row r="230" spans="1:11" s="23" customFormat="1" x14ac:dyDescent="0.2">
      <c r="A230" s="14">
        <v>90</v>
      </c>
      <c r="B230" s="15">
        <v>349271</v>
      </c>
      <c r="C230" s="16" t="s">
        <v>203</v>
      </c>
      <c r="D230" s="17" t="s">
        <v>45</v>
      </c>
      <c r="E230" s="17"/>
      <c r="F230" s="18" t="s">
        <v>18</v>
      </c>
      <c r="G230" s="15">
        <v>280</v>
      </c>
      <c r="H230" s="24">
        <v>1826</v>
      </c>
      <c r="I230" s="24">
        <v>544.37</v>
      </c>
      <c r="J230" s="24">
        <v>390</v>
      </c>
      <c r="K230" s="24">
        <f>SUM(H230-I230)</f>
        <v>1281.6300000000001</v>
      </c>
    </row>
    <row r="231" spans="1:11" s="23" customFormat="1" ht="15" thickBot="1" x14ac:dyDescent="0.25">
      <c r="A231" s="14">
        <v>112</v>
      </c>
      <c r="B231" s="15">
        <v>217395</v>
      </c>
      <c r="C231" s="16" t="s">
        <v>204</v>
      </c>
      <c r="D231" s="17" t="s">
        <v>103</v>
      </c>
      <c r="E231" s="17"/>
      <c r="F231" s="18" t="s">
        <v>18</v>
      </c>
      <c r="G231" s="26">
        <v>280</v>
      </c>
      <c r="H231" s="19">
        <v>1825</v>
      </c>
      <c r="I231" s="19">
        <v>552.6</v>
      </c>
      <c r="J231" s="19">
        <v>390</v>
      </c>
      <c r="K231" s="19">
        <f>SUM(H231-I231)</f>
        <v>1272.4000000000001</v>
      </c>
    </row>
    <row r="232" spans="1:11" s="31" customFormat="1" ht="15.75" thickBot="1" x14ac:dyDescent="0.3">
      <c r="A232" s="27"/>
      <c r="B232" s="28"/>
      <c r="C232" s="29"/>
      <c r="D232" s="30"/>
      <c r="E232" s="30"/>
      <c r="F232" s="20" t="s">
        <v>205</v>
      </c>
      <c r="G232" s="25">
        <v>2</v>
      </c>
      <c r="H232" s="22">
        <f>SUM(H230:H231)</f>
        <v>3651</v>
      </c>
      <c r="I232" s="22">
        <f>SUM(I230:I231)</f>
        <v>1096.97</v>
      </c>
      <c r="J232" s="22">
        <f>SUM(J230:J231)</f>
        <v>780</v>
      </c>
      <c r="K232" s="22">
        <f>SUM(K230:K231)</f>
        <v>2554.0300000000002</v>
      </c>
    </row>
    <row r="233" spans="1:11" s="23" customFormat="1" x14ac:dyDescent="0.2">
      <c r="A233" s="14"/>
      <c r="B233" s="15"/>
      <c r="C233" s="16"/>
      <c r="D233" s="17"/>
      <c r="E233" s="17"/>
      <c r="F233" s="18"/>
      <c r="G233" s="15"/>
      <c r="H233" s="24"/>
      <c r="I233" s="24"/>
      <c r="J233" s="24"/>
      <c r="K233" s="24"/>
    </row>
    <row r="234" spans="1:11" s="23" customFormat="1" x14ac:dyDescent="0.2">
      <c r="A234" s="14"/>
      <c r="B234" s="15"/>
      <c r="C234" s="16"/>
      <c r="D234" s="17"/>
      <c r="E234" s="17"/>
      <c r="F234" s="18"/>
      <c r="G234" s="15"/>
      <c r="H234" s="24"/>
      <c r="I234" s="24"/>
      <c r="J234" s="24"/>
      <c r="K234" s="24"/>
    </row>
    <row r="235" spans="1:11" s="23" customFormat="1" x14ac:dyDescent="0.2">
      <c r="A235" s="14"/>
      <c r="B235" s="15"/>
      <c r="C235" s="16"/>
      <c r="D235" s="17"/>
      <c r="E235" s="17"/>
      <c r="F235" s="18"/>
      <c r="G235" s="15"/>
      <c r="H235" s="24"/>
      <c r="I235" s="24"/>
      <c r="J235" s="24"/>
      <c r="K235" s="24"/>
    </row>
    <row r="236" spans="1:11" s="23" customFormat="1" x14ac:dyDescent="0.2">
      <c r="A236" s="14">
        <v>31</v>
      </c>
      <c r="B236" s="15">
        <v>173341</v>
      </c>
      <c r="C236" s="16" t="s">
        <v>206</v>
      </c>
      <c r="D236" s="17" t="s">
        <v>207</v>
      </c>
      <c r="E236" s="17"/>
      <c r="F236" s="18"/>
      <c r="G236" s="15">
        <v>284</v>
      </c>
      <c r="H236" s="24">
        <v>853</v>
      </c>
      <c r="I236" s="24">
        <v>449.55</v>
      </c>
      <c r="J236" s="24">
        <v>390</v>
      </c>
      <c r="K236" s="24">
        <f t="shared" ref="K236:K245" si="4">SUM(H236-I236)</f>
        <v>403.45</v>
      </c>
    </row>
    <row r="237" spans="1:11" s="23" customFormat="1" x14ac:dyDescent="0.2">
      <c r="A237" s="14">
        <v>32</v>
      </c>
      <c r="B237" s="15">
        <v>173705</v>
      </c>
      <c r="C237" s="16" t="s">
        <v>208</v>
      </c>
      <c r="D237" s="17" t="s">
        <v>209</v>
      </c>
      <c r="E237" s="17"/>
      <c r="F237" s="18"/>
      <c r="G237" s="15">
        <v>284</v>
      </c>
      <c r="H237" s="24">
        <v>741</v>
      </c>
      <c r="I237" s="24">
        <v>440.5</v>
      </c>
      <c r="J237" s="24">
        <v>390</v>
      </c>
      <c r="K237" s="24">
        <f t="shared" si="4"/>
        <v>300.5</v>
      </c>
    </row>
    <row r="238" spans="1:11" s="23" customFormat="1" x14ac:dyDescent="0.2">
      <c r="A238" s="14">
        <v>34</v>
      </c>
      <c r="B238" s="15">
        <v>174828</v>
      </c>
      <c r="C238" s="16" t="s">
        <v>210</v>
      </c>
      <c r="D238" s="17" t="s">
        <v>24</v>
      </c>
      <c r="E238" s="17"/>
      <c r="F238" s="18"/>
      <c r="G238" s="15">
        <v>284</v>
      </c>
      <c r="H238" s="24">
        <v>635</v>
      </c>
      <c r="I238" s="24">
        <v>434.58</v>
      </c>
      <c r="J238" s="24">
        <v>390</v>
      </c>
      <c r="K238" s="24">
        <f t="shared" si="4"/>
        <v>200.42000000000002</v>
      </c>
    </row>
    <row r="239" spans="1:11" s="23" customFormat="1" x14ac:dyDescent="0.2">
      <c r="A239" s="14">
        <v>39</v>
      </c>
      <c r="B239" s="15">
        <v>401460</v>
      </c>
      <c r="C239" s="16" t="s">
        <v>211</v>
      </c>
      <c r="D239" s="17" t="s">
        <v>212</v>
      </c>
      <c r="E239" s="17"/>
      <c r="F239" s="18"/>
      <c r="G239" s="15">
        <v>284</v>
      </c>
      <c r="H239" s="24">
        <v>741</v>
      </c>
      <c r="I239" s="24">
        <v>440.5</v>
      </c>
      <c r="J239" s="24">
        <v>390</v>
      </c>
      <c r="K239" s="24">
        <f t="shared" si="4"/>
        <v>300.5</v>
      </c>
    </row>
    <row r="240" spans="1:11" s="23" customFormat="1" x14ac:dyDescent="0.2">
      <c r="A240" s="14">
        <v>40</v>
      </c>
      <c r="B240" s="15">
        <v>401478</v>
      </c>
      <c r="C240" s="16" t="s">
        <v>213</v>
      </c>
      <c r="D240" s="17" t="s">
        <v>212</v>
      </c>
      <c r="E240" s="17"/>
      <c r="F240" s="18"/>
      <c r="G240" s="15">
        <v>284</v>
      </c>
      <c r="H240" s="24">
        <v>841</v>
      </c>
      <c r="I240" s="24">
        <v>440.5</v>
      </c>
      <c r="J240" s="24">
        <v>390</v>
      </c>
      <c r="K240" s="24">
        <f t="shared" si="4"/>
        <v>400.5</v>
      </c>
    </row>
    <row r="241" spans="1:11" s="23" customFormat="1" x14ac:dyDescent="0.2">
      <c r="A241" s="14">
        <v>41</v>
      </c>
      <c r="B241" s="15">
        <v>401486</v>
      </c>
      <c r="C241" s="16" t="s">
        <v>214</v>
      </c>
      <c r="D241" s="17" t="s">
        <v>212</v>
      </c>
      <c r="E241" s="17"/>
      <c r="F241" s="18"/>
      <c r="G241" s="15">
        <v>284</v>
      </c>
      <c r="H241" s="24">
        <v>841</v>
      </c>
      <c r="I241" s="24">
        <v>440.5</v>
      </c>
      <c r="J241" s="24">
        <v>390</v>
      </c>
      <c r="K241" s="24">
        <f t="shared" si="4"/>
        <v>400.5</v>
      </c>
    </row>
    <row r="242" spans="1:11" s="23" customFormat="1" x14ac:dyDescent="0.2">
      <c r="A242" s="14">
        <v>45</v>
      </c>
      <c r="B242" s="15">
        <v>492514</v>
      </c>
      <c r="C242" s="16" t="s">
        <v>215</v>
      </c>
      <c r="D242" s="17" t="s">
        <v>216</v>
      </c>
      <c r="E242" s="17"/>
      <c r="F242" s="18"/>
      <c r="G242" s="15">
        <v>284</v>
      </c>
      <c r="H242" s="24">
        <v>643</v>
      </c>
      <c r="I242" s="24">
        <v>440.5</v>
      </c>
      <c r="J242" s="24">
        <v>390</v>
      </c>
      <c r="K242" s="24">
        <f t="shared" si="4"/>
        <v>202.5</v>
      </c>
    </row>
    <row r="243" spans="1:11" s="23" customFormat="1" x14ac:dyDescent="0.2">
      <c r="A243" s="14">
        <v>50</v>
      </c>
      <c r="B243" s="15">
        <v>493532</v>
      </c>
      <c r="C243" s="16" t="s">
        <v>217</v>
      </c>
      <c r="D243" s="17" t="s">
        <v>218</v>
      </c>
      <c r="E243" s="17"/>
      <c r="F243" s="18"/>
      <c r="G243" s="15">
        <v>284</v>
      </c>
      <c r="H243" s="24">
        <v>877</v>
      </c>
      <c r="I243" s="24">
        <v>465.36</v>
      </c>
      <c r="J243" s="24">
        <v>390</v>
      </c>
      <c r="K243" s="24">
        <f t="shared" si="4"/>
        <v>411.64</v>
      </c>
    </row>
    <row r="244" spans="1:11" s="23" customFormat="1" x14ac:dyDescent="0.2">
      <c r="A244" s="14">
        <v>58</v>
      </c>
      <c r="B244" s="15">
        <v>183217</v>
      </c>
      <c r="C244" s="16" t="s">
        <v>219</v>
      </c>
      <c r="D244" s="17" t="s">
        <v>220</v>
      </c>
      <c r="E244" s="17"/>
      <c r="F244" s="18"/>
      <c r="G244" s="15">
        <v>284</v>
      </c>
      <c r="H244" s="24">
        <v>1905</v>
      </c>
      <c r="I244" s="24">
        <v>543.09</v>
      </c>
      <c r="J244" s="24">
        <v>390</v>
      </c>
      <c r="K244" s="24">
        <f t="shared" si="4"/>
        <v>1361.9099999999999</v>
      </c>
    </row>
    <row r="245" spans="1:11" s="23" customFormat="1" ht="15" thickBot="1" x14ac:dyDescent="0.25">
      <c r="A245" s="14">
        <v>92</v>
      </c>
      <c r="B245" s="15">
        <v>202306</v>
      </c>
      <c r="C245" s="16" t="s">
        <v>221</v>
      </c>
      <c r="D245" s="17" t="s">
        <v>222</v>
      </c>
      <c r="E245" s="17"/>
      <c r="F245" s="18"/>
      <c r="G245" s="26">
        <v>284</v>
      </c>
      <c r="H245" s="19">
        <v>1201</v>
      </c>
      <c r="I245" s="19">
        <v>493.7</v>
      </c>
      <c r="J245" s="19">
        <v>390</v>
      </c>
      <c r="K245" s="19">
        <f t="shared" si="4"/>
        <v>707.3</v>
      </c>
    </row>
    <row r="246" spans="1:11" s="31" customFormat="1" ht="15.75" thickBot="1" x14ac:dyDescent="0.3">
      <c r="A246" s="27"/>
      <c r="B246" s="28"/>
      <c r="C246" s="29"/>
      <c r="D246" s="30"/>
      <c r="E246" s="30"/>
      <c r="F246" s="20" t="s">
        <v>223</v>
      </c>
      <c r="G246" s="25">
        <v>10</v>
      </c>
      <c r="H246" s="22">
        <f>SUM(H236:H245)</f>
        <v>9278</v>
      </c>
      <c r="I246" s="22">
        <f>SUM(I236:I245)</f>
        <v>4588.7800000000007</v>
      </c>
      <c r="J246" s="22">
        <f>SUM(J236:J245)</f>
        <v>3900</v>
      </c>
      <c r="K246" s="22">
        <f>SUM(K236:K245)</f>
        <v>4689.2199999999993</v>
      </c>
    </row>
    <row r="247" spans="1:11" s="23" customFormat="1" x14ac:dyDescent="0.2">
      <c r="A247" s="14"/>
      <c r="B247" s="15"/>
      <c r="C247" s="16"/>
      <c r="D247" s="17"/>
      <c r="E247" s="17"/>
      <c r="F247" s="18"/>
      <c r="G247" s="15"/>
      <c r="H247" s="24"/>
      <c r="I247" s="24"/>
      <c r="J247" s="24"/>
      <c r="K247" s="24"/>
    </row>
    <row r="248" spans="1:11" s="23" customFormat="1" x14ac:dyDescent="0.2">
      <c r="A248" s="14"/>
      <c r="B248" s="15"/>
      <c r="C248" s="16"/>
      <c r="D248" s="17"/>
      <c r="E248" s="17"/>
      <c r="F248" s="18"/>
      <c r="G248" s="15"/>
      <c r="H248" s="24"/>
      <c r="I248" s="24"/>
      <c r="J248" s="24"/>
      <c r="K248" s="24"/>
    </row>
    <row r="249" spans="1:11" s="23" customFormat="1" x14ac:dyDescent="0.2">
      <c r="A249" s="14"/>
      <c r="B249" s="15"/>
      <c r="C249" s="16"/>
      <c r="D249" s="17"/>
      <c r="E249" s="17"/>
      <c r="F249" s="18"/>
      <c r="G249" s="15"/>
      <c r="H249" s="24"/>
      <c r="I249" s="24"/>
      <c r="J249" s="24"/>
      <c r="K249" s="24"/>
    </row>
    <row r="250" spans="1:11" s="23" customFormat="1" ht="15" thickBot="1" x14ac:dyDescent="0.25">
      <c r="A250" s="14">
        <v>59</v>
      </c>
      <c r="B250" s="15">
        <v>183696</v>
      </c>
      <c r="C250" s="16" t="s">
        <v>224</v>
      </c>
      <c r="D250" s="17" t="s">
        <v>225</v>
      </c>
      <c r="E250" s="17"/>
      <c r="F250" s="18" t="s">
        <v>18</v>
      </c>
      <c r="G250" s="26">
        <v>285</v>
      </c>
      <c r="H250" s="19">
        <v>1925</v>
      </c>
      <c r="I250" s="19">
        <v>552.6</v>
      </c>
      <c r="J250" s="19">
        <v>390</v>
      </c>
      <c r="K250" s="19">
        <f>SUM(H250-I250)</f>
        <v>1372.4</v>
      </c>
    </row>
    <row r="251" spans="1:11" s="31" customFormat="1" ht="15.75" thickBot="1" x14ac:dyDescent="0.3">
      <c r="A251" s="27"/>
      <c r="B251" s="28"/>
      <c r="C251" s="29"/>
      <c r="D251" s="30"/>
      <c r="E251" s="30"/>
      <c r="F251" s="20" t="s">
        <v>226</v>
      </c>
      <c r="G251" s="25">
        <v>1</v>
      </c>
      <c r="H251" s="22">
        <f>SUM(H250)</f>
        <v>1925</v>
      </c>
      <c r="I251" s="22">
        <f>SUM(I250)</f>
        <v>552.6</v>
      </c>
      <c r="J251" s="22">
        <f>SUM(J250)</f>
        <v>390</v>
      </c>
      <c r="K251" s="22">
        <f>SUM(K250)</f>
        <v>1372.4</v>
      </c>
    </row>
    <row r="252" spans="1:11" s="23" customFormat="1" x14ac:dyDescent="0.2">
      <c r="A252" s="14"/>
      <c r="B252" s="15"/>
      <c r="C252" s="16"/>
      <c r="D252" s="17"/>
      <c r="E252" s="17"/>
      <c r="F252" s="18"/>
      <c r="G252" s="15"/>
      <c r="H252" s="24"/>
      <c r="I252" s="24"/>
      <c r="J252" s="24"/>
      <c r="K252" s="24"/>
    </row>
    <row r="253" spans="1:11" s="23" customFormat="1" x14ac:dyDescent="0.2">
      <c r="A253" s="14"/>
      <c r="B253" s="15"/>
      <c r="C253" s="16"/>
      <c r="D253" s="17"/>
      <c r="E253" s="17"/>
      <c r="F253" s="18"/>
      <c r="G253" s="15"/>
      <c r="H253" s="24"/>
      <c r="I253" s="24"/>
      <c r="J253" s="24"/>
      <c r="K253" s="24"/>
    </row>
    <row r="254" spans="1:11" s="23" customFormat="1" x14ac:dyDescent="0.2">
      <c r="A254" s="14"/>
      <c r="B254" s="15"/>
      <c r="C254" s="16"/>
      <c r="D254" s="17"/>
      <c r="E254" s="17"/>
      <c r="F254" s="18"/>
      <c r="G254" s="15"/>
      <c r="H254" s="24"/>
      <c r="I254" s="24"/>
      <c r="J254" s="24"/>
      <c r="K254" s="24"/>
    </row>
    <row r="255" spans="1:11" s="23" customFormat="1" x14ac:dyDescent="0.2">
      <c r="A255" s="14">
        <v>25</v>
      </c>
      <c r="B255" s="15">
        <v>164209</v>
      </c>
      <c r="C255" s="16" t="s">
        <v>227</v>
      </c>
      <c r="D255" s="17" t="s">
        <v>144</v>
      </c>
      <c r="E255" s="17"/>
      <c r="F255" s="18"/>
      <c r="G255" s="15">
        <v>286</v>
      </c>
      <c r="H255" s="24">
        <v>1500</v>
      </c>
      <c r="I255" s="24">
        <v>472.17</v>
      </c>
      <c r="J255" s="24">
        <v>390</v>
      </c>
      <c r="K255" s="24">
        <f>SUM(H255-I255)</f>
        <v>1027.83</v>
      </c>
    </row>
    <row r="256" spans="1:11" s="23" customFormat="1" x14ac:dyDescent="0.2">
      <c r="A256" s="14">
        <v>66</v>
      </c>
      <c r="B256" s="15">
        <v>188554</v>
      </c>
      <c r="C256" s="16" t="s">
        <v>228</v>
      </c>
      <c r="D256" s="17" t="s">
        <v>229</v>
      </c>
      <c r="E256" s="17"/>
      <c r="F256" s="18"/>
      <c r="G256" s="15">
        <v>286</v>
      </c>
      <c r="H256" s="24">
        <v>4497</v>
      </c>
      <c r="I256" s="24">
        <v>749.71</v>
      </c>
      <c r="J256" s="24">
        <v>390</v>
      </c>
      <c r="K256" s="24">
        <f>SUM(H256-I256)</f>
        <v>3747.29</v>
      </c>
    </row>
    <row r="257" spans="1:11" s="23" customFormat="1" ht="15" thickBot="1" x14ac:dyDescent="0.25">
      <c r="A257" s="14">
        <v>116</v>
      </c>
      <c r="B257" s="15">
        <v>222544</v>
      </c>
      <c r="C257" s="16" t="s">
        <v>230</v>
      </c>
      <c r="D257" s="17" t="s">
        <v>231</v>
      </c>
      <c r="E257" s="17"/>
      <c r="F257" s="18"/>
      <c r="G257" s="26">
        <v>286</v>
      </c>
      <c r="H257" s="19">
        <v>2225</v>
      </c>
      <c r="I257" s="19">
        <v>552.6</v>
      </c>
      <c r="J257" s="19">
        <v>390</v>
      </c>
      <c r="K257" s="19">
        <f>SUM(H257-I257)</f>
        <v>1672.4</v>
      </c>
    </row>
    <row r="258" spans="1:11" s="31" customFormat="1" ht="15.75" thickBot="1" x14ac:dyDescent="0.3">
      <c r="A258" s="27"/>
      <c r="B258" s="28"/>
      <c r="C258" s="29"/>
      <c r="D258" s="30"/>
      <c r="E258" s="30"/>
      <c r="F258" s="20" t="s">
        <v>232</v>
      </c>
      <c r="G258" s="25">
        <v>3</v>
      </c>
      <c r="H258" s="22">
        <f>SUM(H255:H257)</f>
        <v>8222</v>
      </c>
      <c r="I258" s="22">
        <f>SUM(I255:I257)</f>
        <v>1774.48</v>
      </c>
      <c r="J258" s="22">
        <f>SUM(J255:J257)</f>
        <v>1170</v>
      </c>
      <c r="K258" s="22">
        <f>SUM(K255:K257)</f>
        <v>6447.52</v>
      </c>
    </row>
    <row r="259" spans="1:11" s="23" customFormat="1" x14ac:dyDescent="0.2">
      <c r="A259" s="14"/>
      <c r="B259" s="15"/>
      <c r="C259" s="16"/>
      <c r="D259" s="17"/>
      <c r="E259" s="17"/>
      <c r="F259" s="18"/>
      <c r="G259" s="15"/>
      <c r="H259" s="24"/>
      <c r="I259" s="24"/>
      <c r="J259" s="24"/>
      <c r="K259" s="24"/>
    </row>
    <row r="260" spans="1:11" s="23" customFormat="1" x14ac:dyDescent="0.2">
      <c r="A260" s="14"/>
      <c r="B260" s="15"/>
      <c r="C260" s="16"/>
      <c r="D260" s="17"/>
      <c r="E260" s="17"/>
      <c r="F260" s="18"/>
      <c r="G260" s="15"/>
      <c r="H260" s="24"/>
      <c r="I260" s="24"/>
      <c r="J260" s="24"/>
      <c r="K260" s="24"/>
    </row>
    <row r="261" spans="1:11" s="23" customFormat="1" x14ac:dyDescent="0.2">
      <c r="A261" s="14"/>
      <c r="B261" s="15"/>
      <c r="C261" s="16"/>
      <c r="D261" s="17"/>
      <c r="E261" s="17"/>
      <c r="F261" s="18"/>
      <c r="G261" s="15"/>
      <c r="H261" s="24"/>
      <c r="I261" s="24"/>
      <c r="J261" s="24"/>
      <c r="K261" s="24"/>
    </row>
    <row r="262" spans="1:11" s="23" customFormat="1" ht="15" thickBot="1" x14ac:dyDescent="0.25">
      <c r="A262" s="14">
        <v>13</v>
      </c>
      <c r="B262" s="15">
        <v>129905</v>
      </c>
      <c r="C262" s="16" t="s">
        <v>233</v>
      </c>
      <c r="D262" s="17" t="s">
        <v>234</v>
      </c>
      <c r="E262" s="17"/>
      <c r="F262" s="18"/>
      <c r="G262" s="26">
        <v>288</v>
      </c>
      <c r="H262" s="19">
        <v>8100</v>
      </c>
      <c r="I262" s="19">
        <v>781.62</v>
      </c>
      <c r="J262" s="19">
        <v>390</v>
      </c>
      <c r="K262" s="19">
        <f>SUM(H262-I262)</f>
        <v>7318.38</v>
      </c>
    </row>
    <row r="263" spans="1:11" s="31" customFormat="1" ht="15.75" thickBot="1" x14ac:dyDescent="0.3">
      <c r="A263" s="14"/>
      <c r="B263" s="28"/>
      <c r="C263" s="29"/>
      <c r="D263" s="30"/>
      <c r="E263" s="30"/>
      <c r="F263" s="20" t="s">
        <v>235</v>
      </c>
      <c r="G263" s="25">
        <v>1</v>
      </c>
      <c r="H263" s="22">
        <f>SUM(H262)</f>
        <v>8100</v>
      </c>
      <c r="I263" s="22">
        <f>SUM(I262)</f>
        <v>781.62</v>
      </c>
      <c r="J263" s="22">
        <f>SUM(J262)</f>
        <v>390</v>
      </c>
      <c r="K263" s="22">
        <f>SUM(K262)</f>
        <v>7318.38</v>
      </c>
    </row>
    <row r="264" spans="1:11" s="23" customFormat="1" x14ac:dyDescent="0.2">
      <c r="A264" s="14"/>
      <c r="B264" s="15"/>
      <c r="C264" s="16"/>
      <c r="D264" s="17"/>
      <c r="E264" s="17"/>
      <c r="F264" s="18"/>
      <c r="G264" s="15"/>
      <c r="H264" s="24"/>
      <c r="I264" s="24"/>
      <c r="J264" s="24"/>
      <c r="K264" s="24"/>
    </row>
    <row r="265" spans="1:11" s="23" customFormat="1" ht="15.75" thickBot="1" x14ac:dyDescent="0.3">
      <c r="A265" s="14"/>
      <c r="B265" s="15"/>
      <c r="C265" s="16"/>
      <c r="D265" s="17"/>
      <c r="E265" s="17"/>
      <c r="F265" s="18"/>
      <c r="G265" s="15"/>
      <c r="H265" s="24"/>
      <c r="I265" s="24"/>
      <c r="J265" s="24"/>
      <c r="K265" s="52"/>
    </row>
    <row r="266" spans="1:11" s="23" customFormat="1" ht="15.75" thickBot="1" x14ac:dyDescent="0.3">
      <c r="A266" s="35"/>
      <c r="B266" s="36"/>
      <c r="C266" s="17"/>
      <c r="D266" s="17"/>
      <c r="E266" s="17"/>
      <c r="F266" s="37" t="s">
        <v>236</v>
      </c>
      <c r="G266" s="38">
        <v>96</v>
      </c>
      <c r="H266" s="39">
        <f>SUM(H263,H258,H251,H246,H232,H226,H221,H216,H211,H195,H190,H185,H180,H175,H170,H162,H155,H150,H144,H136,H131,H126,H120,H115,H110,H104,H99,H94,H89,H84,H79,H73,H68,H63,H49,H44,H39,H34,H24,H13,H8)</f>
        <v>423396</v>
      </c>
      <c r="I266" s="40">
        <f>SUM(I263,I258,I251,I246,I232,I226,I221,I216,I211,I195,I190,I185,I180,I175,I170,I162,I155,I150,I144,I136,I131,I126,I120,I115,I110,I104,I99,I94,I89,I84,I79,I73,I68,I63,I49,I44,I39,I34,I24,I13,I8)</f>
        <v>57790.16</v>
      </c>
      <c r="J266" s="41">
        <f>SUM(J263,J258,J251,J246,J232,J226,J221,J216,J211,J195,J190,J185,J180,J175,J170,J162,J155,J150,J144,J136,J131,J126,J120,J115,J110,J104,J99,J94,J89,J84,J79,J73,J68,J63,J49,J44,J39,J34,J24,J13,J8)</f>
        <v>37440</v>
      </c>
      <c r="K266" s="53">
        <f>SUM(K263,K258,K251,K246,K232,K226,K221,K216,K211,K195,K190,K185,K180,K175,K170,K162,K155,K150,K144,K136,K131,K126,K120,K115,K110,K104,K99,K94,K89,K84,K79,K73,K68,K63,K49,K44,K39,K34,K24,K13,K8)</f>
        <v>365605.84</v>
      </c>
    </row>
    <row r="267" spans="1:11" s="23" customFormat="1" ht="15" x14ac:dyDescent="0.25">
      <c r="A267" s="42"/>
      <c r="B267" s="43"/>
      <c r="C267" s="43"/>
      <c r="D267" s="43"/>
      <c r="E267" s="43"/>
      <c r="F267" s="44" t="s">
        <v>237</v>
      </c>
      <c r="G267" s="45">
        <v>39</v>
      </c>
      <c r="H267" s="24"/>
      <c r="I267" s="24"/>
      <c r="J267" s="32"/>
      <c r="K267" s="24"/>
    </row>
    <row r="268" spans="1:11" s="23" customFormat="1" ht="15" x14ac:dyDescent="0.25">
      <c r="A268" s="42"/>
      <c r="B268" s="43"/>
      <c r="C268" s="43"/>
      <c r="D268" s="43"/>
      <c r="E268" s="43"/>
      <c r="F268" s="46" t="s">
        <v>238</v>
      </c>
      <c r="G268" s="47">
        <v>2</v>
      </c>
      <c r="H268" s="24"/>
      <c r="I268" s="24"/>
      <c r="J268" s="32"/>
      <c r="K268" s="24"/>
    </row>
    <row r="269" spans="1:11" s="23" customFormat="1" ht="15" x14ac:dyDescent="0.25">
      <c r="A269" s="42"/>
      <c r="B269" s="43"/>
      <c r="C269" s="43"/>
      <c r="D269" s="43"/>
      <c r="E269" s="43"/>
      <c r="F269" s="48" t="s">
        <v>239</v>
      </c>
      <c r="G269" s="49">
        <f>SUM(G266:G268)</f>
        <v>137</v>
      </c>
      <c r="H269" s="24"/>
      <c r="I269" s="24"/>
      <c r="J269" s="24"/>
      <c r="K269" s="24"/>
    </row>
  </sheetData>
  <mergeCells count="2">
    <mergeCell ref="A1:K1"/>
    <mergeCell ref="A2:K2"/>
  </mergeCells>
  <pageMargins left="0.25" right="0.25" top="0.35333333333333333" bottom="0.1159375" header="0.3" footer="0.3"/>
  <pageSetup scale="53" fitToHeight="0" orientation="portrait" verticalDpi="0" r:id="rId1"/>
  <rowBreaks count="2" manualBreakCount="2">
    <brk id="97" max="10" man="1"/>
    <brk id="19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Christene Lowder</dc:creator>
  <cp:lastModifiedBy>Christene Lowder</cp:lastModifiedBy>
  <cp:lastPrinted>2020-06-26T21:55:03Z</cp:lastPrinted>
  <dcterms:created xsi:type="dcterms:W3CDTF">2020-06-26T21:39:21Z</dcterms:created>
  <dcterms:modified xsi:type="dcterms:W3CDTF">2020-06-26T21:55:09Z</dcterms:modified>
</cp:coreProperties>
</file>